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Члены ФСОД 2017" sheetId="1" r:id="rId1"/>
    <sheet name="М10" sheetId="2" r:id="rId2"/>
    <sheet name="М12" sheetId="3" r:id="rId3"/>
    <sheet name="М14" sheetId="4" r:id="rId4"/>
    <sheet name="М16" sheetId="5" r:id="rId5"/>
    <sheet name="М18" sheetId="6" r:id="rId6"/>
    <sheet name="М21" sheetId="7" r:id="rId7"/>
    <sheet name="М35" sheetId="14" r:id="rId8"/>
    <sheet name="М50" sheetId="15" r:id="rId9"/>
    <sheet name="Ж10" sheetId="8" r:id="rId10"/>
    <sheet name="Ж12" sheetId="9" r:id="rId11"/>
    <sheet name="Ж14" sheetId="10" r:id="rId12"/>
    <sheet name="Ж16" sheetId="11" r:id="rId13"/>
    <sheet name="Ж18" sheetId="12" r:id="rId14"/>
    <sheet name="Ж21" sheetId="13" r:id="rId15"/>
    <sheet name="Ж35" sheetId="16" r:id="rId16"/>
    <sheet name="Ж50" sheetId="17" r:id="rId17"/>
    <sheet name="Команды" sheetId="18" r:id="rId18"/>
  </sheets>
  <definedNames>
    <definedName name="_xlnm._FilterDatabase" localSheetId="10" hidden="1">Ж12!$B$1:$P$33</definedName>
    <definedName name="_xlnm._FilterDatabase" localSheetId="11" hidden="1">Ж14!$B$1:$P$44</definedName>
    <definedName name="_xlnm._FilterDatabase" localSheetId="12" hidden="1">Ж16!$B$1:$P$37</definedName>
    <definedName name="_xlnm._FilterDatabase" localSheetId="13" hidden="1">Ж18!$B$1:$P$38</definedName>
    <definedName name="_xlnm._FilterDatabase" localSheetId="14" hidden="1">Ж21!$B$1:$P$36</definedName>
    <definedName name="_xlnm._FilterDatabase" localSheetId="15" hidden="1">Ж35!$B$1:$P$42</definedName>
    <definedName name="_xlnm._FilterDatabase" localSheetId="16" hidden="1">Ж50!$B$1:$P$28</definedName>
    <definedName name="_xlnm._FilterDatabase" localSheetId="17" hidden="1">Команды!$B$1:$M$33</definedName>
    <definedName name="_xlnm._FilterDatabase" localSheetId="1" hidden="1">М10!$B$1:$P$116</definedName>
    <definedName name="_xlnm._FilterDatabase" localSheetId="2" hidden="1">М12!$B$1:$P$27</definedName>
    <definedName name="_xlnm._FilterDatabase" localSheetId="3" hidden="1">М14!$B$1:$P$34</definedName>
    <definedName name="_xlnm._FilterDatabase" localSheetId="4" hidden="1">М16!$B$1:$P$30</definedName>
    <definedName name="_xlnm._FilterDatabase" localSheetId="5" hidden="1">М18!$B$1:$P$35</definedName>
    <definedName name="_xlnm._FilterDatabase" localSheetId="6" hidden="1">М21!$B$1:$P$37</definedName>
    <definedName name="_xlnm._FilterDatabase" localSheetId="7" hidden="1">М35!$B$1:$P$37</definedName>
    <definedName name="_xlnm._FilterDatabase" localSheetId="8" hidden="1">М50!$B$1:$P$43</definedName>
    <definedName name="_xlnm._FilterDatabase" localSheetId="0" hidden="1">'Члены ФСОД 2017'!$A$1:$H$273</definedName>
  </definedNames>
  <calcPr calcId="145621"/>
</workbook>
</file>

<file path=xl/calcChain.xml><?xml version="1.0" encoding="utf-8"?>
<calcChain xmlns="http://schemas.openxmlformats.org/spreadsheetml/2006/main">
  <c r="P7" i="13" l="1"/>
  <c r="P8" i="13"/>
  <c r="P12" i="12"/>
  <c r="P13" i="12"/>
  <c r="P14" i="12"/>
  <c r="P16" i="11"/>
  <c r="P17" i="11"/>
  <c r="P18" i="11"/>
  <c r="P19" i="11"/>
  <c r="P7" i="6"/>
  <c r="P8" i="6"/>
  <c r="P4" i="6"/>
  <c r="P9" i="6"/>
  <c r="P10" i="6"/>
  <c r="P41" i="4"/>
  <c r="P42" i="4"/>
  <c r="P43" i="4"/>
  <c r="P44" i="4"/>
  <c r="P16" i="4"/>
  <c r="P32" i="4"/>
  <c r="P26" i="4"/>
  <c r="P25" i="4"/>
  <c r="P10" i="4"/>
  <c r="P38" i="4"/>
  <c r="P24" i="4"/>
  <c r="P39" i="4"/>
  <c r="P40" i="4"/>
  <c r="P33" i="4"/>
  <c r="P10" i="3"/>
  <c r="P11" i="3"/>
  <c r="P12" i="3"/>
  <c r="P14" i="3"/>
  <c r="P15" i="3"/>
  <c r="P16" i="3"/>
  <c r="P17" i="3"/>
  <c r="P18" i="3"/>
  <c r="P19" i="3"/>
  <c r="P20" i="3"/>
  <c r="P13" i="3"/>
  <c r="P21" i="3"/>
  <c r="P22" i="3"/>
  <c r="P18" i="10"/>
  <c r="P25" i="10"/>
  <c r="P3" i="10"/>
  <c r="P7" i="10"/>
  <c r="P4" i="10"/>
  <c r="P16" i="10"/>
  <c r="P26" i="10"/>
  <c r="P12" i="10"/>
  <c r="P10" i="10"/>
  <c r="P6" i="10"/>
  <c r="P13" i="10"/>
  <c r="P14" i="10"/>
  <c r="P15" i="10"/>
  <c r="P5" i="10"/>
  <c r="P17" i="10"/>
  <c r="P19" i="10"/>
  <c r="P27" i="10"/>
  <c r="P28" i="10"/>
  <c r="P29" i="10"/>
  <c r="P11" i="10"/>
  <c r="P30" i="10"/>
  <c r="P31" i="10"/>
  <c r="P32" i="10"/>
  <c r="P33" i="10"/>
  <c r="P13" i="9"/>
  <c r="P11" i="9"/>
  <c r="P14" i="9"/>
  <c r="P7" i="9"/>
  <c r="P15" i="9"/>
  <c r="P16" i="9"/>
  <c r="P17" i="9"/>
  <c r="P18" i="9"/>
  <c r="P19" i="9"/>
  <c r="P20" i="9"/>
  <c r="P21" i="9"/>
  <c r="P22" i="9"/>
  <c r="P3" i="8"/>
  <c r="P4" i="8"/>
  <c r="P5" i="8"/>
  <c r="P6" i="8"/>
  <c r="P2" i="8"/>
  <c r="P8" i="15"/>
  <c r="P3" i="15"/>
  <c r="P4" i="15"/>
  <c r="P5" i="15"/>
  <c r="P6" i="15"/>
  <c r="P7" i="15"/>
  <c r="P2" i="7"/>
  <c r="P8" i="7"/>
  <c r="P17" i="7"/>
  <c r="P18" i="7"/>
  <c r="P10" i="5"/>
  <c r="P14" i="5"/>
  <c r="P20" i="5"/>
  <c r="P11" i="5"/>
  <c r="P28" i="5"/>
  <c r="P29" i="5"/>
  <c r="P30" i="5"/>
  <c r="P14" i="16"/>
  <c r="P15" i="16"/>
  <c r="P3" i="16"/>
  <c r="P9" i="16"/>
  <c r="P14" i="11"/>
  <c r="P13" i="11"/>
  <c r="P17" i="5"/>
  <c r="M6" i="18"/>
  <c r="M2" i="18"/>
  <c r="M5" i="18"/>
  <c r="M8" i="18"/>
  <c r="M3" i="18"/>
  <c r="M7" i="18"/>
  <c r="M12" i="18"/>
  <c r="M13" i="18"/>
  <c r="M14" i="18"/>
  <c r="M10" i="18"/>
  <c r="M11" i="18"/>
  <c r="M9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4" i="18"/>
  <c r="P4" i="17"/>
  <c r="P2" i="17"/>
  <c r="P5" i="17"/>
  <c r="P6" i="17"/>
  <c r="P3" i="17"/>
  <c r="P5" i="9"/>
  <c r="P4" i="9"/>
  <c r="P8" i="9"/>
  <c r="P12" i="9"/>
  <c r="P9" i="9"/>
  <c r="P10" i="9"/>
  <c r="P6" i="9"/>
  <c r="P2" i="9"/>
  <c r="P3" i="9"/>
  <c r="P12" i="16" l="1"/>
  <c r="P8" i="16"/>
  <c r="P6" i="16"/>
  <c r="P4" i="16"/>
  <c r="P5" i="16"/>
  <c r="P10" i="16"/>
  <c r="P2" i="16"/>
  <c r="P7" i="16"/>
  <c r="P13" i="16"/>
  <c r="P11" i="16"/>
  <c r="P4" i="13"/>
  <c r="P3" i="13"/>
  <c r="P6" i="13"/>
  <c r="P5" i="13"/>
  <c r="P2" i="13"/>
  <c r="P4" i="12"/>
  <c r="P2" i="12"/>
  <c r="P7" i="12"/>
  <c r="P11" i="12"/>
  <c r="P5" i="12"/>
  <c r="P8" i="12"/>
  <c r="P6" i="12"/>
  <c r="P3" i="12"/>
  <c r="P9" i="12"/>
  <c r="P10" i="12"/>
  <c r="P6" i="11"/>
  <c r="P10" i="11"/>
  <c r="P4" i="11"/>
  <c r="P8" i="11"/>
  <c r="P3" i="11"/>
  <c r="P15" i="11"/>
  <c r="P11" i="11"/>
  <c r="P12" i="11"/>
  <c r="P5" i="11"/>
  <c r="P7" i="11"/>
  <c r="P9" i="11"/>
  <c r="P2" i="11"/>
  <c r="P20" i="10"/>
  <c r="P21" i="10"/>
  <c r="P22" i="10"/>
  <c r="P23" i="10"/>
  <c r="P24" i="10"/>
  <c r="P9" i="10"/>
  <c r="P2" i="10"/>
  <c r="P8" i="10"/>
  <c r="P2" i="15"/>
  <c r="P3" i="14"/>
  <c r="P6" i="14"/>
  <c r="P16" i="14"/>
  <c r="P12" i="14"/>
  <c r="P10" i="14"/>
  <c r="P8" i="14"/>
  <c r="P5" i="14"/>
  <c r="P9" i="14"/>
  <c r="P7" i="14"/>
  <c r="P17" i="14"/>
  <c r="P13" i="14"/>
  <c r="P11" i="14"/>
  <c r="P15" i="14"/>
  <c r="P2" i="14"/>
  <c r="P14" i="14"/>
  <c r="P18" i="14"/>
  <c r="P19" i="14"/>
  <c r="P4" i="14"/>
  <c r="P12" i="7"/>
  <c r="P11" i="7"/>
  <c r="P13" i="7"/>
  <c r="P7" i="7"/>
  <c r="P9" i="7"/>
  <c r="P14" i="7"/>
  <c r="P15" i="7"/>
  <c r="P5" i="7"/>
  <c r="P16" i="7"/>
  <c r="P3" i="7"/>
  <c r="P4" i="7"/>
  <c r="P10" i="7"/>
  <c r="P6" i="7"/>
  <c r="P2" i="6"/>
  <c r="P3" i="6"/>
  <c r="P6" i="6"/>
  <c r="P5" i="6"/>
  <c r="P12" i="2"/>
  <c r="P8" i="2"/>
  <c r="P3" i="2"/>
  <c r="P4" i="2"/>
  <c r="P11" i="2"/>
  <c r="P13" i="2"/>
  <c r="P2" i="2"/>
  <c r="P14" i="2"/>
  <c r="P7" i="2"/>
  <c r="P10" i="2"/>
  <c r="P5" i="2"/>
  <c r="P9" i="2"/>
  <c r="P15" i="2"/>
  <c r="P16" i="2"/>
  <c r="P17" i="2"/>
  <c r="P6" i="2"/>
  <c r="P8" i="3"/>
  <c r="P4" i="3"/>
  <c r="P3" i="3"/>
  <c r="P5" i="3"/>
  <c r="P2" i="3"/>
  <c r="P6" i="3"/>
  <c r="P9" i="3"/>
  <c r="P7" i="3"/>
  <c r="P6" i="5"/>
  <c r="P5" i="5"/>
  <c r="P9" i="5"/>
  <c r="P16" i="5"/>
  <c r="P13" i="5"/>
  <c r="P8" i="5"/>
  <c r="P12" i="5"/>
  <c r="P19" i="5"/>
  <c r="P22" i="5"/>
  <c r="P2" i="5"/>
  <c r="P21" i="5"/>
  <c r="P15" i="5"/>
  <c r="P18" i="5"/>
  <c r="P23" i="5"/>
  <c r="P26" i="5"/>
  <c r="P4" i="5"/>
  <c r="P27" i="5"/>
  <c r="P25" i="5"/>
  <c r="P3" i="5"/>
  <c r="P7" i="5"/>
  <c r="P24" i="5"/>
  <c r="P6" i="4"/>
  <c r="P21" i="4"/>
  <c r="P22" i="4"/>
  <c r="P7" i="4"/>
  <c r="P2" i="4"/>
  <c r="P3" i="4"/>
  <c r="P18" i="4"/>
  <c r="P35" i="4"/>
  <c r="P36" i="4"/>
  <c r="P30" i="4"/>
  <c r="P31" i="4"/>
  <c r="P4" i="4"/>
  <c r="P19" i="4"/>
  <c r="P29" i="4"/>
  <c r="P37" i="4"/>
  <c r="P11" i="4"/>
  <c r="P13" i="4"/>
  <c r="P5" i="4"/>
  <c r="P28" i="4"/>
  <c r="P27" i="4"/>
  <c r="P17" i="4"/>
  <c r="P9" i="4"/>
  <c r="P12" i="4"/>
  <c r="P14" i="4"/>
  <c r="P8" i="4"/>
  <c r="P15" i="4"/>
  <c r="P23" i="4"/>
  <c r="P20" i="4"/>
  <c r="P34" i="4"/>
  <c r="G196" i="1" l="1"/>
  <c r="G195" i="1"/>
  <c r="G194" i="1"/>
  <c r="G193" i="1"/>
  <c r="G192" i="1"/>
  <c r="G191" i="1"/>
  <c r="F41" i="1"/>
  <c r="F160" i="1" l="1"/>
  <c r="F169" i="1"/>
  <c r="F170" i="1"/>
  <c r="F171" i="1"/>
  <c r="F172" i="1"/>
  <c r="F164" i="1"/>
  <c r="F163" i="1"/>
  <c r="F165" i="1"/>
  <c r="F167" i="1"/>
  <c r="F168" i="1"/>
  <c r="F173" i="1"/>
  <c r="F159" i="1"/>
  <c r="F224" i="1" l="1"/>
  <c r="G224" i="1"/>
  <c r="G238" i="1"/>
  <c r="G219" i="1"/>
  <c r="F219" i="1" s="1"/>
  <c r="G221" i="1"/>
  <c r="F221" i="1" s="1"/>
  <c r="F225" i="1"/>
  <c r="G225" i="1"/>
  <c r="F226" i="1"/>
  <c r="G226" i="1"/>
  <c r="F227" i="1"/>
  <c r="G227" i="1"/>
  <c r="F228" i="1"/>
  <c r="G228" i="1"/>
  <c r="F229" i="1"/>
  <c r="G229" i="1"/>
  <c r="G220" i="1"/>
  <c r="F220" i="1" s="1"/>
  <c r="F230" i="1"/>
  <c r="G230" i="1"/>
  <c r="F231" i="1"/>
  <c r="G231" i="1"/>
  <c r="F232" i="1"/>
  <c r="G232" i="1"/>
  <c r="G222" i="1"/>
  <c r="F222" i="1" s="1"/>
  <c r="F233" i="1"/>
  <c r="G233" i="1"/>
  <c r="F235" i="1"/>
  <c r="G235" i="1"/>
  <c r="G223" i="1"/>
  <c r="F223" i="1" s="1"/>
  <c r="F236" i="1"/>
  <c r="G236" i="1"/>
  <c r="G189" i="1"/>
  <c r="G180" i="1"/>
  <c r="F180" i="1" s="1"/>
  <c r="G182" i="1"/>
  <c r="F182" i="1" s="1"/>
  <c r="G183" i="1"/>
  <c r="F183" i="1" s="1"/>
  <c r="G184" i="1"/>
  <c r="F184" i="1" s="1"/>
  <c r="G185" i="1"/>
  <c r="F185" i="1" s="1"/>
  <c r="G174" i="1"/>
  <c r="G175" i="1"/>
  <c r="G176" i="1"/>
  <c r="G164" i="1"/>
  <c r="G177" i="1"/>
  <c r="G163" i="1"/>
  <c r="G165" i="1"/>
  <c r="G166" i="1"/>
  <c r="G167" i="1"/>
  <c r="G168" i="1"/>
  <c r="G158" i="1"/>
  <c r="F158" i="1" s="1"/>
  <c r="G161" i="1"/>
  <c r="F161" i="1" s="1"/>
  <c r="G173" i="1"/>
  <c r="F148" i="1"/>
  <c r="G148" i="1"/>
  <c r="G146" i="1"/>
  <c r="F149" i="1"/>
  <c r="G149" i="1"/>
  <c r="G147" i="1"/>
  <c r="F147" i="1" s="1"/>
  <c r="F153" i="1"/>
  <c r="G153" i="1"/>
  <c r="G152" i="1"/>
  <c r="F154" i="1"/>
  <c r="G154" i="1"/>
  <c r="G151" i="1"/>
  <c r="G131" i="1"/>
  <c r="G132" i="1"/>
  <c r="G127" i="1"/>
  <c r="G133" i="1"/>
  <c r="G136" i="1"/>
  <c r="G129" i="1"/>
  <c r="G130" i="1"/>
  <c r="G99" i="1"/>
  <c r="G100" i="1"/>
  <c r="G101" i="1"/>
  <c r="G102" i="1"/>
  <c r="G77" i="1"/>
  <c r="F77" i="1" s="1"/>
  <c r="F82" i="1"/>
  <c r="G82" i="1"/>
  <c r="G78" i="1"/>
  <c r="G79" i="1"/>
  <c r="F87" i="1"/>
  <c r="G87" i="1"/>
  <c r="F88" i="1"/>
  <c r="G88" i="1"/>
  <c r="F89" i="1"/>
  <c r="G89" i="1"/>
  <c r="F90" i="1"/>
  <c r="G90" i="1"/>
  <c r="F91" i="1"/>
  <c r="G91" i="1"/>
  <c r="F92" i="1"/>
  <c r="G92" i="1"/>
  <c r="G93" i="1"/>
  <c r="F94" i="1"/>
  <c r="G94" i="1"/>
  <c r="G80" i="1"/>
  <c r="F80" i="1" s="1"/>
  <c r="G81" i="1"/>
  <c r="F81" i="1" s="1"/>
  <c r="F95" i="1"/>
  <c r="G95" i="1"/>
  <c r="G70" i="1"/>
  <c r="F70" i="1" s="1"/>
  <c r="G71" i="1"/>
  <c r="F71" i="1" s="1"/>
  <c r="F73" i="1"/>
  <c r="G73" i="1"/>
  <c r="G72" i="1"/>
  <c r="F74" i="1"/>
  <c r="G74" i="1"/>
  <c r="G51" i="1"/>
  <c r="G52" i="1"/>
  <c r="G53" i="1"/>
  <c r="G54" i="1"/>
  <c r="G55" i="1"/>
  <c r="G56" i="1"/>
  <c r="G57" i="1"/>
  <c r="G45" i="1"/>
  <c r="G46" i="1"/>
  <c r="G47" i="1"/>
  <c r="G35" i="1"/>
  <c r="F35" i="1" s="1"/>
  <c r="G41" i="1"/>
  <c r="G36" i="1"/>
  <c r="F36" i="1" s="1"/>
  <c r="G37" i="1"/>
  <c r="F37" i="1" s="1"/>
  <c r="G39" i="1"/>
  <c r="F42" i="1"/>
  <c r="G42" i="1"/>
  <c r="F43" i="1"/>
  <c r="G43" i="1"/>
  <c r="G5" i="1"/>
  <c r="G4" i="1"/>
</calcChain>
</file>

<file path=xl/sharedStrings.xml><?xml version="1.0" encoding="utf-8"?>
<sst xmlns="http://schemas.openxmlformats.org/spreadsheetml/2006/main" count="1923" uniqueCount="335">
  <si>
    <t>М35</t>
  </si>
  <si>
    <t>Северодонецк</t>
  </si>
  <si>
    <t>Ж12</t>
  </si>
  <si>
    <t>Рак Екатерина</t>
  </si>
  <si>
    <t>"Горизонт"</t>
  </si>
  <si>
    <t>Ж14</t>
  </si>
  <si>
    <t>Мармызко Елизавета</t>
  </si>
  <si>
    <t>Бугай Екатерина</t>
  </si>
  <si>
    <t>Ж16</t>
  </si>
  <si>
    <t>Ефименкова Алина</t>
  </si>
  <si>
    <t>М12</t>
  </si>
  <si>
    <t>Ошурко Даниил</t>
  </si>
  <si>
    <t>М14</t>
  </si>
  <si>
    <t>Клименко Олег</t>
  </si>
  <si>
    <t>М16</t>
  </si>
  <si>
    <t>Речкин Ярослав</t>
  </si>
  <si>
    <t>Опен</t>
  </si>
  <si>
    <t>Курган Анна</t>
  </si>
  <si>
    <t>Бакалова Влада</t>
  </si>
  <si>
    <t>Почтаренко Диана</t>
  </si>
  <si>
    <t>М21</t>
  </si>
  <si>
    <t>"Імпульс",м.Торецьк</t>
  </si>
  <si>
    <t>Бритченко Валерия</t>
  </si>
  <si>
    <t>"Поиск" Бахмут</t>
  </si>
  <si>
    <t>Пруденко Елена</t>
  </si>
  <si>
    <t>Ж21</t>
  </si>
  <si>
    <t>Ерещенко Александра</t>
  </si>
  <si>
    <t>Бумарь Алексей</t>
  </si>
  <si>
    <t>Смирнов Александр</t>
  </si>
  <si>
    <t>Пучкова Мария</t>
  </si>
  <si>
    <t>"ТОР" Славянск</t>
  </si>
  <si>
    <t>Романова Мария</t>
  </si>
  <si>
    <t>Смирнова Мария</t>
  </si>
  <si>
    <t>Матвиенко Маргарита</t>
  </si>
  <si>
    <t>Зоря Карина</t>
  </si>
  <si>
    <t>М10</t>
  </si>
  <si>
    <t>Пешков Игнат</t>
  </si>
  <si>
    <t>Жижко Тимофей</t>
  </si>
  <si>
    <t>Артюшенко Александр</t>
  </si>
  <si>
    <t>Трухин Марк</t>
  </si>
  <si>
    <t>Лемишко Никита</t>
  </si>
  <si>
    <t>Синельников Игорь</t>
  </si>
  <si>
    <t>Калашников Николай</t>
  </si>
  <si>
    <t>Савва Никита</t>
  </si>
  <si>
    <t>Замула Данил</t>
  </si>
  <si>
    <t>Чернявский Богдан</t>
  </si>
  <si>
    <t>Азимут Краматорск</t>
  </si>
  <si>
    <t>Шуняков Владимир</t>
  </si>
  <si>
    <t>Панченко Анастасия</t>
  </si>
  <si>
    <t>Донбасс ОЦТК Дружковка</t>
  </si>
  <si>
    <t>Безух Марина</t>
  </si>
  <si>
    <t>Безух Оксана</t>
  </si>
  <si>
    <t>Ивченко Максим</t>
  </si>
  <si>
    <t>Столповский Никита</t>
  </si>
  <si>
    <t>Голиков Михаил</t>
  </si>
  <si>
    <t>Точилкин Алексей</t>
  </si>
  <si>
    <t>Старцева Валерия</t>
  </si>
  <si>
    <t>ДОЦТТДЮ</t>
  </si>
  <si>
    <t>Ж35</t>
  </si>
  <si>
    <t>Дойч Татьяна</t>
  </si>
  <si>
    <t>Убоженко Вячеслав</t>
  </si>
  <si>
    <t>Ершов Виталий</t>
  </si>
  <si>
    <t>Дойч Семен</t>
  </si>
  <si>
    <t>Митин Максим</t>
  </si>
  <si>
    <t>Павленко Евгений</t>
  </si>
  <si>
    <t>Мандрык Николай</t>
  </si>
  <si>
    <t>Алексеева Марина</t>
  </si>
  <si>
    <t>Зенит Краматорск</t>
  </si>
  <si>
    <t>Дьяченко Марина</t>
  </si>
  <si>
    <t>Дьяченко Егор</t>
  </si>
  <si>
    <t>Близнюк Марк</t>
  </si>
  <si>
    <t>Иванов Давид</t>
  </si>
  <si>
    <t>Лисовой Никита</t>
  </si>
  <si>
    <t>Плетнёв Даниил</t>
  </si>
  <si>
    <t>Тарасенко Сергей</t>
  </si>
  <si>
    <t>Маячко Дмитрий</t>
  </si>
  <si>
    <t>Демченко Захар</t>
  </si>
  <si>
    <t>Володина Анжела</t>
  </si>
  <si>
    <t>Прохоренко Егор</t>
  </si>
  <si>
    <t>Квасенко Егор</t>
  </si>
  <si>
    <t>Якубова Наталья</t>
  </si>
  <si>
    <t>лично</t>
  </si>
  <si>
    <t>Ж50</t>
  </si>
  <si>
    <t>Кочева Ольга</t>
  </si>
  <si>
    <t>Мещаряков Игорь</t>
  </si>
  <si>
    <t>Гонцов Олег</t>
  </si>
  <si>
    <t>Якубов Геннадий</t>
  </si>
  <si>
    <t>М50</t>
  </si>
  <si>
    <t>Ориентир Дружковка</t>
  </si>
  <si>
    <t>Ж10</t>
  </si>
  <si>
    <t>Тарасова Полина</t>
  </si>
  <si>
    <t>RO team Fox</t>
  </si>
  <si>
    <t>Дудак Марія</t>
  </si>
  <si>
    <t>Пасечник Максим</t>
  </si>
  <si>
    <t>Давыдов Павел</t>
  </si>
  <si>
    <t>Слюсарь Богдан</t>
  </si>
  <si>
    <t>Доронин Максим</t>
  </si>
  <si>
    <t>Саржевский Александр</t>
  </si>
  <si>
    <t>Зеленский Никита</t>
  </si>
  <si>
    <t>Гринь Роман</t>
  </si>
  <si>
    <t>Дворников Данил</t>
  </si>
  <si>
    <t>Золочевский Константин</t>
  </si>
  <si>
    <t>Тарасов Максим</t>
  </si>
  <si>
    <t>Лисаченко Иван</t>
  </si>
  <si>
    <t>Григорьев Дмитрий</t>
  </si>
  <si>
    <t>Сорока Анастасия</t>
  </si>
  <si>
    <t>Сорока Надежда</t>
  </si>
  <si>
    <t>Жинкевич Александра</t>
  </si>
  <si>
    <t>Беленец Николай</t>
  </si>
  <si>
    <t>Группа</t>
  </si>
  <si>
    <t>Фамилия,имя</t>
  </si>
  <si>
    <t>Команда</t>
  </si>
  <si>
    <t>ГР</t>
  </si>
  <si>
    <t>Взнос</t>
  </si>
  <si>
    <t>Дата</t>
  </si>
  <si>
    <t>№</t>
  </si>
  <si>
    <t>Школьная Наталья</t>
  </si>
  <si>
    <t>Трим</t>
  </si>
  <si>
    <t>Носков Глеб</t>
  </si>
  <si>
    <t>Скобелин Андрей</t>
  </si>
  <si>
    <t>Гончаров Юрий</t>
  </si>
  <si>
    <t>Бородавкина Алена</t>
  </si>
  <si>
    <t>Шуверов Александр</t>
  </si>
  <si>
    <t>Щербина Ника</t>
  </si>
  <si>
    <t>Пруденко Юлия</t>
  </si>
  <si>
    <t>Тюфанова Анастасия</t>
  </si>
  <si>
    <t>Шульга Евгений</t>
  </si>
  <si>
    <t>Бутков Константин</t>
  </si>
  <si>
    <t>Мавриди Анастасия</t>
  </si>
  <si>
    <t>Трим Бахмут</t>
  </si>
  <si>
    <t>Синебрюхов Ден</t>
  </si>
  <si>
    <t>Сахиниди Янис</t>
  </si>
  <si>
    <t>Полищук Галина</t>
  </si>
  <si>
    <t>Горизонт</t>
  </si>
  <si>
    <t>Полищук Валерий</t>
  </si>
  <si>
    <t>Черненко Татьяна</t>
  </si>
  <si>
    <t>"горизонт"</t>
  </si>
  <si>
    <t>Ж18</t>
  </si>
  <si>
    <t>Корякина Анастасия</t>
  </si>
  <si>
    <t>Шабельникова Татьяна</t>
  </si>
  <si>
    <t>Рева Анна</t>
  </si>
  <si>
    <t>Морозов Марк</t>
  </si>
  <si>
    <t>Слепцов Никита</t>
  </si>
  <si>
    <t>Перекрёстов Антон</t>
  </si>
  <si>
    <t>Ребров Даниил</t>
  </si>
  <si>
    <t>Водолазко Валерия</t>
  </si>
  <si>
    <t>Молчанова Виктория</t>
  </si>
  <si>
    <t>Донбасс, Дружковка</t>
  </si>
  <si>
    <t>Буряк Виталий</t>
  </si>
  <si>
    <t>Халыпенко Макар</t>
  </si>
  <si>
    <t>Трошин Андрей</t>
  </si>
  <si>
    <t>Думанчук Юлія</t>
  </si>
  <si>
    <t>Дрига Вера</t>
  </si>
  <si>
    <t>Фоменко Андрей</t>
  </si>
  <si>
    <t>Николаевка</t>
  </si>
  <si>
    <t>Коллективный взнос 500 грн.</t>
  </si>
  <si>
    <t>Кузьмiн Iгор</t>
  </si>
  <si>
    <t>Меотида Мариуполь</t>
  </si>
  <si>
    <t>11.03.207</t>
  </si>
  <si>
    <t>М18</t>
  </si>
  <si>
    <t>Золочевский Руслан</t>
  </si>
  <si>
    <t xml:space="preserve">Колиенко Егор </t>
  </si>
  <si>
    <t>Николенко Денис</t>
  </si>
  <si>
    <t>-</t>
  </si>
  <si>
    <t>Место</t>
  </si>
  <si>
    <t>Фамилия, Имя</t>
  </si>
  <si>
    <t xml:space="preserve">I </t>
  </si>
  <si>
    <t xml:space="preserve">II </t>
  </si>
  <si>
    <t xml:space="preserve">III </t>
  </si>
  <si>
    <t xml:space="preserve">IV </t>
  </si>
  <si>
    <t>V</t>
  </si>
  <si>
    <t>VI</t>
  </si>
  <si>
    <t>VII</t>
  </si>
  <si>
    <t>VIII</t>
  </si>
  <si>
    <t>IX</t>
  </si>
  <si>
    <t>X</t>
  </si>
  <si>
    <t>Сумма</t>
  </si>
  <si>
    <t xml:space="preserve">Кульмінська Еліна </t>
  </si>
  <si>
    <t>Бжижинська Аліна</t>
  </si>
  <si>
    <t>Пушкар Анастасія</t>
  </si>
  <si>
    <t>Медведева Ольга</t>
  </si>
  <si>
    <t>Шуріберко Максим</t>
  </si>
  <si>
    <t>Логвиненко Антон</t>
  </si>
  <si>
    <t>Солдатенков Роман</t>
  </si>
  <si>
    <t xml:space="preserve">Логвиненко Сергій </t>
  </si>
  <si>
    <t>Пилипенко Олексій</t>
  </si>
  <si>
    <t>Петренко Олександр</t>
  </si>
  <si>
    <t>Жарюк Дарь'я</t>
  </si>
  <si>
    <t>Рябуха Ігор</t>
  </si>
  <si>
    <t>Логвиненко Владислав</t>
  </si>
  <si>
    <t>Замниус Ілля</t>
  </si>
  <si>
    <t>Колмычёк Дарья</t>
  </si>
  <si>
    <t>Куценко Дарья</t>
  </si>
  <si>
    <t>Костина Елена</t>
  </si>
  <si>
    <t>Куценко Елена</t>
  </si>
  <si>
    <t>Колмычёк Ирина</t>
  </si>
  <si>
    <t>Дацко Елизар</t>
  </si>
  <si>
    <t>Яшник Далил</t>
  </si>
  <si>
    <t>Глебов Сергей</t>
  </si>
  <si>
    <t>Невенченко Степан</t>
  </si>
  <si>
    <t>Колмычёк Алексей</t>
  </si>
  <si>
    <t>Котенко Олеся</t>
  </si>
  <si>
    <t>Кравченко Вероника</t>
  </si>
  <si>
    <t>Кротченко Наталья</t>
  </si>
  <si>
    <t>Колмогорова Аделаида</t>
  </si>
  <si>
    <t>Редька Екатерина</t>
  </si>
  <si>
    <t>Суслова Полина</t>
  </si>
  <si>
    <t>Хозина Валерия</t>
  </si>
  <si>
    <t>Дзивинская Анастасия</t>
  </si>
  <si>
    <t>Карватский Никита</t>
  </si>
  <si>
    <t>Кравченко Даниил</t>
  </si>
  <si>
    <t>Липченков Андрей</t>
  </si>
  <si>
    <t>Кудинов Игорь</t>
  </si>
  <si>
    <t>Факторович Никита</t>
  </si>
  <si>
    <t>Якуба Владислав</t>
  </si>
  <si>
    <t>Сафронов Евгений</t>
  </si>
  <si>
    <t>Криворотько Сергей</t>
  </si>
  <si>
    <t>Реек Евгений</t>
  </si>
  <si>
    <t>Гринев Владимир</t>
  </si>
  <si>
    <t>Хохлов Сергей</t>
  </si>
  <si>
    <t>Сухонос Олег</t>
  </si>
  <si>
    <t>Мазурин Василий</t>
  </si>
  <si>
    <t>Мазурина Татьяна</t>
  </si>
  <si>
    <t>Бомбина</t>
  </si>
  <si>
    <t>Свердло Кирилл</t>
  </si>
  <si>
    <t>Миронов Алексей</t>
  </si>
  <si>
    <t>Потрымай Назар</t>
  </si>
  <si>
    <t>Москаленко Егор</t>
  </si>
  <si>
    <t>Степанов Герман</t>
  </si>
  <si>
    <t>Потрымай Богдан</t>
  </si>
  <si>
    <t>Бондарева Диана</t>
  </si>
  <si>
    <t>Глебова Марина</t>
  </si>
  <si>
    <t>Лопатенко Светлана</t>
  </si>
  <si>
    <t xml:space="preserve">Бондаренко Артем </t>
  </si>
  <si>
    <t>Качан Владислав</t>
  </si>
  <si>
    <t>Анапкин Валерий</t>
  </si>
  <si>
    <t>Кадира Никита</t>
  </si>
  <si>
    <t>Раевский Сергей</t>
  </si>
  <si>
    <t xml:space="preserve">Павленко Виталий </t>
  </si>
  <si>
    <t>в/к</t>
  </si>
  <si>
    <t>Безпалый Максим</t>
  </si>
  <si>
    <t>Колесник Геннадий</t>
  </si>
  <si>
    <t xml:space="preserve">IV  </t>
  </si>
  <si>
    <t xml:space="preserve">V  </t>
  </si>
  <si>
    <t>ОЦТК Азимут Краматорск</t>
  </si>
  <si>
    <t>Teamfox Liman</t>
  </si>
  <si>
    <t>ТОР  Слов’янськ</t>
  </si>
  <si>
    <t>Север Северодонецк</t>
  </si>
  <si>
    <t>Торецьк</t>
  </si>
  <si>
    <t>Горизонт Краматорск</t>
  </si>
  <si>
    <t>Донбасс ОЦТК Доброполье</t>
  </si>
  <si>
    <t>Поиск Бахмут</t>
  </si>
  <si>
    <t>ДОЦТТДЮ Славянск</t>
  </si>
  <si>
    <t>Горловка</t>
  </si>
  <si>
    <t>Лэвист Краматорск</t>
  </si>
  <si>
    <t>Визит</t>
  </si>
  <si>
    <t>Едельвейс Бахмут</t>
  </si>
  <si>
    <t>Характерники Краматорск</t>
  </si>
  <si>
    <t>ОЦТК Азимут 2 Краматорск</t>
  </si>
  <si>
    <t>Лиман</t>
  </si>
  <si>
    <t>Донецк</t>
  </si>
  <si>
    <t>ОШ № 13 Краматорск</t>
  </si>
  <si>
    <t>Метеорит Краматорск</t>
  </si>
  <si>
    <t>Алчевск</t>
  </si>
  <si>
    <t>ОЦТК ЗОШ № 25 Краматорськ</t>
  </si>
  <si>
    <t xml:space="preserve">ОЦТК </t>
  </si>
  <si>
    <t>Федорченко Егор</t>
  </si>
  <si>
    <t>Рубашка Матвей</t>
  </si>
  <si>
    <t xml:space="preserve">Колмычек Ирина            </t>
  </si>
  <si>
    <t xml:space="preserve">Глебова Марина  </t>
  </si>
  <si>
    <t>Растегаева Елизавета</t>
  </si>
  <si>
    <t xml:space="preserve">Швыркова Анастисия     </t>
  </si>
  <si>
    <t>Коропова Виктория</t>
  </si>
  <si>
    <t>Бобкова Екатерина</t>
  </si>
  <si>
    <t xml:space="preserve">Колмычек Дарья            </t>
  </si>
  <si>
    <t xml:space="preserve">Пузанов Кирилл       </t>
  </si>
  <si>
    <t>Бондаренко Никита</t>
  </si>
  <si>
    <t>Яшник Данил</t>
  </si>
  <si>
    <t>Костин Алексей</t>
  </si>
  <si>
    <t>Васильков Михаил</t>
  </si>
  <si>
    <t xml:space="preserve">Швыркова Анастасия     </t>
  </si>
  <si>
    <t>Тур Андрей</t>
  </si>
  <si>
    <t>Полубенцев Олег</t>
  </si>
  <si>
    <t>Иванько Алексей</t>
  </si>
  <si>
    <t>3</t>
  </si>
  <si>
    <t>2</t>
  </si>
  <si>
    <t>1</t>
  </si>
  <si>
    <t>Киселёв Михаил</t>
  </si>
  <si>
    <t>Ивченко Алексей</t>
  </si>
  <si>
    <t>Кучинский Михаил</t>
  </si>
  <si>
    <t>Ляхов Александр</t>
  </si>
  <si>
    <t>Кузьмин Глеб</t>
  </si>
  <si>
    <t>Воробьев Михаил</t>
  </si>
  <si>
    <t>Ивченко Андрей</t>
  </si>
  <si>
    <t>Нестеров Борис</t>
  </si>
  <si>
    <t>Фильчаков Денис</t>
  </si>
  <si>
    <t>Ященко Константин</t>
  </si>
  <si>
    <t>Ивченко Денис</t>
  </si>
  <si>
    <t>Алексеев Никита</t>
  </si>
  <si>
    <t>Бондаренко Илья</t>
  </si>
  <si>
    <t>Бондаренко Максим</t>
  </si>
  <si>
    <t>Дерека Михаил</t>
  </si>
  <si>
    <t>Моторин Алексей</t>
  </si>
  <si>
    <t>Эдельвейс Краматорск</t>
  </si>
  <si>
    <t>Лященко Юрий</t>
  </si>
  <si>
    <t>Нехорошева Мироника</t>
  </si>
  <si>
    <t>Кинаш Катерина</t>
  </si>
  <si>
    <t>Сидорова Виктория</t>
  </si>
  <si>
    <t>Сурмелёва Ангелина</t>
  </si>
  <si>
    <t>Чичеринда Диана</t>
  </si>
  <si>
    <t>Ширяевская Мария</t>
  </si>
  <si>
    <t>Колесникова Герда</t>
  </si>
  <si>
    <t>Иваненко Александр</t>
  </si>
  <si>
    <t>Мирошниченко Александр</t>
  </si>
  <si>
    <t>Лавриненко Наталья</t>
  </si>
  <si>
    <t>Ященко Наталья</t>
  </si>
  <si>
    <t>Штейнерт Дарья</t>
  </si>
  <si>
    <t>Колосова Дарья</t>
  </si>
  <si>
    <t>Пушкарёва Анастасия</t>
  </si>
  <si>
    <t>Балакарева Алина</t>
  </si>
  <si>
    <t>Мясникова Алина</t>
  </si>
  <si>
    <t>Юрченко Татьяна</t>
  </si>
  <si>
    <t>Пузик Алёна</t>
  </si>
  <si>
    <t>Склярова Милана</t>
  </si>
  <si>
    <t>Хребто Олеся</t>
  </si>
  <si>
    <t>Ратушинская Элеонора</t>
  </si>
  <si>
    <t>Хребцова Екатерина</t>
  </si>
  <si>
    <t>Бровко Ангелина</t>
  </si>
  <si>
    <t>Шевченко Анастасия</t>
  </si>
  <si>
    <t>Сахаров Давид</t>
  </si>
  <si>
    <t>Фадькин Алексей</t>
  </si>
  <si>
    <t>Харуца Владислав</t>
  </si>
  <si>
    <t>Стекольников Виталий</t>
  </si>
  <si>
    <t>Кубрик Егор</t>
  </si>
  <si>
    <t>Гоминюк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</si>
</sst>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textRotation="90"/>
    </xf>
    <xf numFmtId="0" fontId="2" fillId="2" borderId="4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00FF"/>
      <color rgb="FFFFCCCC"/>
      <color rgb="FFCC00CC"/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showGridLines="0" tabSelected="1" topLeftCell="A10" zoomScalePageLayoutView="80" workbookViewId="0">
      <selection activeCell="C15" sqref="C15"/>
    </sheetView>
  </sheetViews>
  <sheetFormatPr defaultRowHeight="15.75" x14ac:dyDescent="0.25"/>
  <cols>
    <col min="1" max="1" width="4.140625" style="5" customWidth="1"/>
    <col min="2" max="2" width="7.28515625" style="5" customWidth="1"/>
    <col min="3" max="3" width="27.85546875" style="36" customWidth="1"/>
    <col min="4" max="4" width="28.85546875" style="36" customWidth="1"/>
    <col min="5" max="5" width="6.28515625" style="5" customWidth="1"/>
    <col min="6" max="6" width="6.7109375" style="5" customWidth="1"/>
    <col min="7" max="7" width="6.42578125" style="5" hidden="1" customWidth="1"/>
    <col min="8" max="8" width="12.140625" style="5" customWidth="1"/>
    <col min="9" max="16384" width="9.140625" style="55"/>
  </cols>
  <sheetData>
    <row r="1" spans="1:8" ht="22.5" customHeight="1" x14ac:dyDescent="0.25">
      <c r="A1" s="45" t="s">
        <v>115</v>
      </c>
      <c r="B1" s="45" t="s">
        <v>109</v>
      </c>
      <c r="C1" s="56" t="s">
        <v>110</v>
      </c>
      <c r="D1" s="56" t="s">
        <v>111</v>
      </c>
      <c r="E1" s="45" t="s">
        <v>112</v>
      </c>
      <c r="F1" s="45" t="s">
        <v>113</v>
      </c>
      <c r="G1" s="45"/>
      <c r="H1" s="45" t="s">
        <v>114</v>
      </c>
    </row>
    <row r="2" spans="1:8" ht="22.5" customHeight="1" x14ac:dyDescent="0.25">
      <c r="A2" s="5">
        <v>1</v>
      </c>
      <c r="B2" s="8" t="s">
        <v>5</v>
      </c>
      <c r="C2" s="18" t="s">
        <v>191</v>
      </c>
      <c r="D2" s="28" t="s">
        <v>1</v>
      </c>
      <c r="E2" s="8">
        <v>2003</v>
      </c>
      <c r="F2" s="75" t="s">
        <v>155</v>
      </c>
      <c r="G2" s="15"/>
      <c r="H2" s="73">
        <v>42806</v>
      </c>
    </row>
    <row r="3" spans="1:8" ht="22.5" customHeight="1" x14ac:dyDescent="0.25">
      <c r="A3" s="5">
        <v>2</v>
      </c>
      <c r="B3" s="8" t="s">
        <v>5</v>
      </c>
      <c r="C3" s="18" t="s">
        <v>192</v>
      </c>
      <c r="D3" s="28" t="s">
        <v>1</v>
      </c>
      <c r="E3" s="8">
        <v>2003</v>
      </c>
      <c r="F3" s="76"/>
      <c r="G3" s="15"/>
      <c r="H3" s="78"/>
    </row>
    <row r="4" spans="1:8" ht="22.5" customHeight="1" x14ac:dyDescent="0.25">
      <c r="A4" s="5">
        <v>3</v>
      </c>
      <c r="B4" s="8" t="s">
        <v>25</v>
      </c>
      <c r="C4" s="18" t="s">
        <v>193</v>
      </c>
      <c r="D4" s="28" t="s">
        <v>1</v>
      </c>
      <c r="E4" s="8">
        <v>1972</v>
      </c>
      <c r="F4" s="76"/>
      <c r="G4" s="15" t="str">
        <f>IF(B4="Ж35","50",IF(B4="Ж50","50",IF(B4="Ж21","50",IF(B4="Ж16","30",IF(B4="Ж14","30",IF(B4="Ж12","20",IF(B4="Ж10","20",IF(B4="ОПЕН",20,G0))))))))</f>
        <v>50</v>
      </c>
      <c r="H4" s="78"/>
    </row>
    <row r="5" spans="1:8" ht="22.5" customHeight="1" x14ac:dyDescent="0.25">
      <c r="A5" s="5">
        <v>4</v>
      </c>
      <c r="B5" s="8" t="s">
        <v>58</v>
      </c>
      <c r="C5" s="18" t="s">
        <v>194</v>
      </c>
      <c r="D5" s="28" t="s">
        <v>1</v>
      </c>
      <c r="E5" s="8">
        <v>1975</v>
      </c>
      <c r="F5" s="76"/>
      <c r="G5" s="15" t="str">
        <f>IF(B5="Ж35","50",IF(B5="Ж50","50",IF(B5="Ж21","50",IF(B5="Ж16","30",IF(B5="Ж14","30",IF(B5="Ж12","20",IF(B5="Ж10","20",IF(B5="ОПЕН",20,G0))))))))</f>
        <v>50</v>
      </c>
      <c r="H5" s="78"/>
    </row>
    <row r="6" spans="1:8" ht="22.5" customHeight="1" x14ac:dyDescent="0.25">
      <c r="A6" s="5">
        <v>5</v>
      </c>
      <c r="B6" s="8" t="s">
        <v>58</v>
      </c>
      <c r="C6" s="18" t="s">
        <v>195</v>
      </c>
      <c r="D6" s="28" t="s">
        <v>1</v>
      </c>
      <c r="E6" s="8">
        <v>1967</v>
      </c>
      <c r="F6" s="76"/>
      <c r="G6" s="15"/>
      <c r="H6" s="78"/>
    </row>
    <row r="7" spans="1:8" ht="22.5" customHeight="1" x14ac:dyDescent="0.25">
      <c r="A7" s="5">
        <v>6</v>
      </c>
      <c r="B7" s="8" t="s">
        <v>58</v>
      </c>
      <c r="C7" s="18" t="s">
        <v>231</v>
      </c>
      <c r="D7" s="28" t="s">
        <v>1</v>
      </c>
      <c r="E7" s="8">
        <v>1975</v>
      </c>
      <c r="F7" s="76"/>
      <c r="G7" s="15"/>
      <c r="H7" s="78"/>
    </row>
    <row r="8" spans="1:8" ht="22.5" customHeight="1" x14ac:dyDescent="0.25">
      <c r="A8" s="5">
        <v>7</v>
      </c>
      <c r="B8" s="8" t="s">
        <v>58</v>
      </c>
      <c r="C8" s="18" t="s">
        <v>232</v>
      </c>
      <c r="D8" s="28" t="s">
        <v>1</v>
      </c>
      <c r="E8" s="8"/>
      <c r="F8" s="76"/>
      <c r="G8" s="15"/>
      <c r="H8" s="78"/>
    </row>
    <row r="9" spans="1:8" ht="22.5" customHeight="1" x14ac:dyDescent="0.25">
      <c r="A9" s="5">
        <v>8</v>
      </c>
      <c r="B9" s="8" t="s">
        <v>12</v>
      </c>
      <c r="C9" s="18" t="s">
        <v>196</v>
      </c>
      <c r="D9" s="28" t="s">
        <v>1</v>
      </c>
      <c r="E9" s="8">
        <v>2004</v>
      </c>
      <c r="F9" s="76"/>
      <c r="G9" s="15"/>
      <c r="H9" s="78"/>
    </row>
    <row r="10" spans="1:8" ht="22.5" customHeight="1" x14ac:dyDescent="0.25">
      <c r="A10" s="5">
        <v>9</v>
      </c>
      <c r="B10" s="8" t="s">
        <v>12</v>
      </c>
      <c r="C10" s="18" t="s">
        <v>197</v>
      </c>
      <c r="D10" s="28" t="s">
        <v>1</v>
      </c>
      <c r="E10" s="8">
        <v>2003</v>
      </c>
      <c r="F10" s="76"/>
      <c r="G10" s="15"/>
      <c r="H10" s="78"/>
    </row>
    <row r="11" spans="1:8" ht="22.5" customHeight="1" x14ac:dyDescent="0.25">
      <c r="A11" s="5">
        <v>10</v>
      </c>
      <c r="B11" s="8" t="s">
        <v>20</v>
      </c>
      <c r="C11" s="18" t="s">
        <v>237</v>
      </c>
      <c r="D11" s="28" t="s">
        <v>1</v>
      </c>
      <c r="E11" s="8">
        <v>1983</v>
      </c>
      <c r="F11" s="76"/>
      <c r="G11" s="15"/>
      <c r="H11" s="78"/>
    </row>
    <row r="12" spans="1:8" ht="22.5" customHeight="1" x14ac:dyDescent="0.25">
      <c r="A12" s="5">
        <v>11</v>
      </c>
      <c r="B12" s="8" t="s">
        <v>20</v>
      </c>
      <c r="C12" s="18" t="s">
        <v>238</v>
      </c>
      <c r="D12" s="28" t="s">
        <v>1</v>
      </c>
      <c r="E12" s="8">
        <v>1983</v>
      </c>
      <c r="F12" s="76"/>
      <c r="G12" s="15"/>
      <c r="H12" s="78"/>
    </row>
    <row r="13" spans="1:8" ht="22.5" customHeight="1" x14ac:dyDescent="0.25">
      <c r="A13" s="5">
        <v>12</v>
      </c>
      <c r="B13" s="8" t="s">
        <v>0</v>
      </c>
      <c r="C13" s="18" t="s">
        <v>198</v>
      </c>
      <c r="D13" s="28" t="s">
        <v>1</v>
      </c>
      <c r="E13" s="8">
        <v>1971</v>
      </c>
      <c r="F13" s="76"/>
      <c r="G13" s="15"/>
      <c r="H13" s="78"/>
    </row>
    <row r="14" spans="1:8" ht="22.5" customHeight="1" x14ac:dyDescent="0.25">
      <c r="A14" s="5">
        <v>13</v>
      </c>
      <c r="B14" s="8" t="s">
        <v>0</v>
      </c>
      <c r="C14" s="18" t="s">
        <v>199</v>
      </c>
      <c r="D14" s="28" t="s">
        <v>1</v>
      </c>
      <c r="E14" s="8">
        <v>1975</v>
      </c>
      <c r="F14" s="76"/>
      <c r="G14" s="15"/>
      <c r="H14" s="78"/>
    </row>
    <row r="15" spans="1:8" ht="22.5" customHeight="1" x14ac:dyDescent="0.25">
      <c r="A15" s="5">
        <v>14</v>
      </c>
      <c r="B15" s="8" t="s">
        <v>0</v>
      </c>
      <c r="C15" s="18" t="s">
        <v>200</v>
      </c>
      <c r="D15" s="28" t="s">
        <v>1</v>
      </c>
      <c r="E15" s="8">
        <v>1967</v>
      </c>
      <c r="F15" s="76"/>
      <c r="G15" s="15"/>
      <c r="H15" s="78"/>
    </row>
    <row r="16" spans="1:8" ht="22.5" customHeight="1" x14ac:dyDescent="0.25">
      <c r="A16" s="5">
        <v>15</v>
      </c>
      <c r="B16" s="8" t="s">
        <v>0</v>
      </c>
      <c r="C16" s="22" t="s">
        <v>47</v>
      </c>
      <c r="D16" s="28" t="s">
        <v>1</v>
      </c>
      <c r="E16" s="8">
        <v>1957</v>
      </c>
      <c r="F16" s="76"/>
      <c r="G16" s="15"/>
      <c r="H16" s="78"/>
    </row>
    <row r="17" spans="1:8" ht="22.5" customHeight="1" x14ac:dyDescent="0.25">
      <c r="A17" s="5">
        <v>16</v>
      </c>
      <c r="B17" s="15" t="s">
        <v>5</v>
      </c>
      <c r="C17" s="25" t="s">
        <v>270</v>
      </c>
      <c r="D17" s="28" t="s">
        <v>1</v>
      </c>
      <c r="E17" s="15">
        <v>2004</v>
      </c>
      <c r="F17" s="76"/>
      <c r="G17" s="15"/>
      <c r="H17" s="78"/>
    </row>
    <row r="18" spans="1:8" ht="22.5" customHeight="1" x14ac:dyDescent="0.25">
      <c r="A18" s="5">
        <v>17</v>
      </c>
      <c r="B18" s="15" t="s">
        <v>5</v>
      </c>
      <c r="C18" s="25" t="s">
        <v>272</v>
      </c>
      <c r="D18" s="28" t="s">
        <v>1</v>
      </c>
      <c r="E18" s="15">
        <v>2003</v>
      </c>
      <c r="F18" s="76"/>
      <c r="G18" s="15"/>
      <c r="H18" s="78"/>
    </row>
    <row r="19" spans="1:8" ht="22.5" customHeight="1" x14ac:dyDescent="0.25">
      <c r="A19" s="5">
        <v>18</v>
      </c>
      <c r="B19" s="15" t="s">
        <v>5</v>
      </c>
      <c r="C19" s="25" t="s">
        <v>192</v>
      </c>
      <c r="D19" s="28" t="s">
        <v>1</v>
      </c>
      <c r="E19" s="15">
        <v>2003</v>
      </c>
      <c r="F19" s="76"/>
      <c r="G19" s="15"/>
      <c r="H19" s="78"/>
    </row>
    <row r="20" spans="1:8" ht="22.5" customHeight="1" x14ac:dyDescent="0.25">
      <c r="A20" s="5">
        <v>19</v>
      </c>
      <c r="B20" s="15" t="s">
        <v>5</v>
      </c>
      <c r="C20" s="25" t="s">
        <v>271</v>
      </c>
      <c r="D20" s="28" t="s">
        <v>1</v>
      </c>
      <c r="E20" s="15">
        <v>2003</v>
      </c>
      <c r="F20" s="76"/>
      <c r="G20" s="15"/>
      <c r="H20" s="78"/>
    </row>
    <row r="21" spans="1:8" ht="22.5" customHeight="1" x14ac:dyDescent="0.25">
      <c r="A21" s="5">
        <v>20</v>
      </c>
      <c r="B21" s="15" t="s">
        <v>5</v>
      </c>
      <c r="C21" s="25" t="s">
        <v>273</v>
      </c>
      <c r="D21" s="28" t="s">
        <v>1</v>
      </c>
      <c r="E21" s="15">
        <v>2004</v>
      </c>
      <c r="F21" s="76"/>
      <c r="G21" s="15"/>
      <c r="H21" s="78"/>
    </row>
    <row r="22" spans="1:8" ht="22.5" customHeight="1" x14ac:dyDescent="0.25">
      <c r="A22" s="5">
        <v>21</v>
      </c>
      <c r="B22" s="15" t="s">
        <v>5</v>
      </c>
      <c r="C22" s="25" t="s">
        <v>274</v>
      </c>
      <c r="D22" s="28" t="s">
        <v>1</v>
      </c>
      <c r="E22" s="15">
        <v>2003</v>
      </c>
      <c r="F22" s="76"/>
      <c r="G22" s="15"/>
      <c r="H22" s="78"/>
    </row>
    <row r="23" spans="1:8" ht="22.5" customHeight="1" x14ac:dyDescent="0.25">
      <c r="A23" s="5">
        <v>22</v>
      </c>
      <c r="B23" s="15" t="s">
        <v>58</v>
      </c>
      <c r="C23" s="25" t="s">
        <v>269</v>
      </c>
      <c r="D23" s="28" t="s">
        <v>1</v>
      </c>
      <c r="E23" s="15">
        <v>1969</v>
      </c>
      <c r="F23" s="76"/>
      <c r="G23" s="15"/>
      <c r="H23" s="78"/>
    </row>
    <row r="24" spans="1:8" ht="22.5" customHeight="1" x14ac:dyDescent="0.25">
      <c r="A24" s="5">
        <v>23</v>
      </c>
      <c r="B24" s="15" t="s">
        <v>82</v>
      </c>
      <c r="C24" s="25" t="s">
        <v>268</v>
      </c>
      <c r="D24" s="28" t="s">
        <v>1</v>
      </c>
      <c r="E24" s="15">
        <v>1967</v>
      </c>
      <c r="F24" s="76"/>
      <c r="G24" s="15"/>
      <c r="H24" s="78"/>
    </row>
    <row r="25" spans="1:8" ht="22.5" customHeight="1" x14ac:dyDescent="0.25">
      <c r="A25" s="5">
        <v>24</v>
      </c>
      <c r="B25" s="8" t="s">
        <v>35</v>
      </c>
      <c r="C25" s="25" t="s">
        <v>267</v>
      </c>
      <c r="D25" s="28" t="s">
        <v>1</v>
      </c>
      <c r="E25" s="8">
        <v>2007</v>
      </c>
      <c r="F25" s="76"/>
      <c r="G25" s="15"/>
      <c r="H25" s="78"/>
    </row>
    <row r="26" spans="1:8" ht="22.5" customHeight="1" x14ac:dyDescent="0.25">
      <c r="A26" s="5">
        <v>25</v>
      </c>
      <c r="B26" s="8" t="s">
        <v>10</v>
      </c>
      <c r="C26" s="25" t="s">
        <v>266</v>
      </c>
      <c r="D26" s="28" t="s">
        <v>1</v>
      </c>
      <c r="E26" s="8">
        <v>2006</v>
      </c>
      <c r="F26" s="76"/>
      <c r="G26" s="15"/>
      <c r="H26" s="78"/>
    </row>
    <row r="27" spans="1:8" ht="22.5" customHeight="1" x14ac:dyDescent="0.25">
      <c r="A27" s="5">
        <v>26</v>
      </c>
      <c r="B27" s="15" t="s">
        <v>12</v>
      </c>
      <c r="C27" s="25" t="s">
        <v>276</v>
      </c>
      <c r="D27" s="28" t="s">
        <v>1</v>
      </c>
      <c r="E27" s="15">
        <v>2004</v>
      </c>
      <c r="F27" s="76"/>
      <c r="G27" s="15"/>
      <c r="H27" s="78"/>
    </row>
    <row r="28" spans="1:8" ht="22.5" customHeight="1" x14ac:dyDescent="0.25">
      <c r="A28" s="5">
        <v>27</v>
      </c>
      <c r="B28" s="15" t="s">
        <v>12</v>
      </c>
      <c r="C28" s="25" t="s">
        <v>277</v>
      </c>
      <c r="D28" s="28" t="s">
        <v>1</v>
      </c>
      <c r="E28" s="15">
        <v>2003</v>
      </c>
      <c r="F28" s="76"/>
      <c r="G28" s="15"/>
      <c r="H28" s="78"/>
    </row>
    <row r="29" spans="1:8" ht="22.5" customHeight="1" x14ac:dyDescent="0.25">
      <c r="A29" s="5">
        <v>28</v>
      </c>
      <c r="B29" s="15" t="s">
        <v>12</v>
      </c>
      <c r="C29" s="25" t="s">
        <v>278</v>
      </c>
      <c r="D29" s="28" t="s">
        <v>1</v>
      </c>
      <c r="E29" s="15">
        <v>2004</v>
      </c>
      <c r="F29" s="76"/>
      <c r="G29" s="15"/>
      <c r="H29" s="78"/>
    </row>
    <row r="30" spans="1:8" ht="22.5" customHeight="1" x14ac:dyDescent="0.25">
      <c r="A30" s="5">
        <v>29</v>
      </c>
      <c r="B30" s="15" t="s">
        <v>12</v>
      </c>
      <c r="C30" s="25" t="s">
        <v>196</v>
      </c>
      <c r="D30" s="28" t="s">
        <v>1</v>
      </c>
      <c r="E30" s="15">
        <v>2004</v>
      </c>
      <c r="F30" s="76"/>
      <c r="G30" s="15"/>
      <c r="H30" s="78"/>
    </row>
    <row r="31" spans="1:8" ht="22.5" customHeight="1" x14ac:dyDescent="0.25">
      <c r="A31" s="5">
        <v>30</v>
      </c>
      <c r="B31" s="15" t="s">
        <v>159</v>
      </c>
      <c r="C31" s="25" t="s">
        <v>275</v>
      </c>
      <c r="D31" s="28" t="s">
        <v>1</v>
      </c>
      <c r="E31" s="15">
        <v>2000</v>
      </c>
      <c r="F31" s="76"/>
      <c r="G31" s="15"/>
      <c r="H31" s="78"/>
    </row>
    <row r="32" spans="1:8" ht="22.5" customHeight="1" x14ac:dyDescent="0.25">
      <c r="A32" s="5">
        <v>31</v>
      </c>
      <c r="B32" s="15" t="s">
        <v>10</v>
      </c>
      <c r="C32" s="57" t="s">
        <v>279</v>
      </c>
      <c r="D32" s="28" t="s">
        <v>1</v>
      </c>
      <c r="E32" s="46">
        <v>2005</v>
      </c>
      <c r="F32" s="77"/>
      <c r="G32" s="15"/>
      <c r="H32" s="79"/>
    </row>
    <row r="33" spans="1:8" ht="22.5" customHeight="1" x14ac:dyDescent="0.25">
      <c r="C33" s="58"/>
      <c r="D33" s="59"/>
      <c r="E33" s="47"/>
    </row>
    <row r="34" spans="1:8" ht="22.5" customHeight="1" x14ac:dyDescent="0.25">
      <c r="A34" s="45" t="s">
        <v>115</v>
      </c>
      <c r="B34" s="45" t="s">
        <v>109</v>
      </c>
      <c r="C34" s="56" t="s">
        <v>110</v>
      </c>
      <c r="D34" s="56" t="s">
        <v>111</v>
      </c>
      <c r="E34" s="45" t="s">
        <v>112</v>
      </c>
      <c r="F34" s="45" t="s">
        <v>113</v>
      </c>
      <c r="G34" s="45"/>
      <c r="H34" s="45" t="s">
        <v>114</v>
      </c>
    </row>
    <row r="35" spans="1:8" ht="22.5" customHeight="1" x14ac:dyDescent="0.25">
      <c r="A35" s="5">
        <v>1</v>
      </c>
      <c r="B35" s="8" t="s">
        <v>2</v>
      </c>
      <c r="C35" s="22" t="s">
        <v>3</v>
      </c>
      <c r="D35" s="22" t="s">
        <v>4</v>
      </c>
      <c r="E35" s="8">
        <v>2005</v>
      </c>
      <c r="F35" s="15" t="str">
        <f>IF(B35="М35","50",IF(B35="М50","50",IF(B35="М21","50",IF(B35="М16","30",IF(B35="М14","30",IF(B35="М12","20",IF(B35="М10","20",IF(B35="ОПЕН",,IF(B35="М18","30",IF(B35="Ж18","30",G35))))))))))</f>
        <v>20</v>
      </c>
      <c r="G35" s="15" t="str">
        <f>IF(B35="Ж35","50",IF(B35="Ж50","50",IF(B35="Ж21","50",IF(B35="Ж16","30",IF(B35="Ж14","30",IF(B35="Ж12","20",IF(B35="Ж10","20",IF(B35="ОПЕН",20,G0))))))))</f>
        <v>20</v>
      </c>
      <c r="H35" s="49">
        <v>42833</v>
      </c>
    </row>
    <row r="36" spans="1:8" ht="22.5" customHeight="1" x14ac:dyDescent="0.25">
      <c r="A36" s="5">
        <v>2</v>
      </c>
      <c r="B36" s="7" t="s">
        <v>5</v>
      </c>
      <c r="C36" s="24" t="s">
        <v>6</v>
      </c>
      <c r="D36" s="24" t="s">
        <v>4</v>
      </c>
      <c r="E36" s="7">
        <v>2003</v>
      </c>
      <c r="F36" s="5" t="str">
        <f>IF(B36="М35","50",IF(B36="М50","50",IF(B36="М21","50",IF(B36="М16","30",IF(B36="М14","30",IF(B36="М12","20",IF(B36="М10","20",IF(B36="ОПЕН",20,G36))))))))</f>
        <v>30</v>
      </c>
      <c r="G36" s="5" t="str">
        <f>IF(B36="Ж35","50",IF(B36="Ж50","50",IF(B36="Ж21","50",IF(B36="Ж16","30",IF(B36="Ж14","30",IF(B36="Ж12","20",IF(B36="Ж10","20",IF(B36="ОПЕН",20,G0))))))))</f>
        <v>30</v>
      </c>
    </row>
    <row r="37" spans="1:8" ht="22.5" customHeight="1" x14ac:dyDescent="0.25">
      <c r="A37" s="5">
        <v>3</v>
      </c>
      <c r="B37" s="7" t="s">
        <v>5</v>
      </c>
      <c r="C37" s="24" t="s">
        <v>7</v>
      </c>
      <c r="D37" s="24" t="s">
        <v>4</v>
      </c>
      <c r="E37" s="7">
        <v>2003</v>
      </c>
      <c r="F37" s="5" t="str">
        <f>IF(B37="М35","50",IF(B37="М50","50",IF(B37="М21","50",IF(B37="М16","30",IF(B37="М14","30",IF(B37="М12","20",IF(B37="М10","20",IF(B37="ОПЕН",20,G37))))))))</f>
        <v>30</v>
      </c>
      <c r="G37" s="5" t="str">
        <f>IF(B37="Ж35","50",IF(B37="Ж50","50",IF(B37="Ж21","50",IF(B37="Ж16","30",IF(B37="Ж14","30",IF(B37="Ж12","20",IF(B37="Ж10","20",IF(B37="ОПЕН",20,G0))))))))</f>
        <v>30</v>
      </c>
    </row>
    <row r="38" spans="1:8" ht="22.5" customHeight="1" x14ac:dyDescent="0.25">
      <c r="A38" s="5">
        <v>4</v>
      </c>
      <c r="B38" s="11" t="s">
        <v>5</v>
      </c>
      <c r="C38" s="31" t="s">
        <v>135</v>
      </c>
      <c r="D38" s="24" t="s">
        <v>4</v>
      </c>
      <c r="E38" s="11">
        <v>2003</v>
      </c>
      <c r="F38" s="5">
        <v>30</v>
      </c>
    </row>
    <row r="39" spans="1:8" ht="22.5" customHeight="1" x14ac:dyDescent="0.25">
      <c r="A39" s="5">
        <v>5</v>
      </c>
      <c r="B39" s="12" t="s">
        <v>8</v>
      </c>
      <c r="C39" s="23" t="s">
        <v>9</v>
      </c>
      <c r="D39" s="23" t="s">
        <v>4</v>
      </c>
      <c r="E39" s="12">
        <v>2002</v>
      </c>
      <c r="F39" s="48">
        <v>15</v>
      </c>
      <c r="G39" s="48" t="str">
        <f>IF(B39="Ж35","50",IF(B39="Ж50","50",IF(B39="Ж21","50",IF(B39="Ж16","30",IF(B39="Ж14","30",IF(B39="Ж12","20",IF(B39="Ж10","20",IF(B39="ОПЕН",20,G0))))))))</f>
        <v>30</v>
      </c>
      <c r="H39" s="48" t="s">
        <v>158</v>
      </c>
    </row>
    <row r="40" spans="1:8" ht="22.5" customHeight="1" x14ac:dyDescent="0.25">
      <c r="A40" s="5">
        <v>6</v>
      </c>
      <c r="B40" s="11" t="s">
        <v>82</v>
      </c>
      <c r="C40" s="31" t="s">
        <v>132</v>
      </c>
      <c r="D40" s="24" t="s">
        <v>4</v>
      </c>
      <c r="E40" s="11">
        <v>1964</v>
      </c>
      <c r="F40" s="5">
        <v>50</v>
      </c>
    </row>
    <row r="41" spans="1:8" ht="22.5" customHeight="1" x14ac:dyDescent="0.25">
      <c r="A41" s="5">
        <v>7</v>
      </c>
      <c r="B41" s="8" t="s">
        <v>10</v>
      </c>
      <c r="C41" s="22" t="s">
        <v>11</v>
      </c>
      <c r="D41" s="22" t="s">
        <v>4</v>
      </c>
      <c r="E41" s="8">
        <v>2006</v>
      </c>
      <c r="F41" s="15" t="str">
        <f>IF(B41="М35","50",IF(B41="М50","50",IF(B41="М21","50",IF(B41="М16","30",IF(B41="М14","30",IF(B41="М12","20",IF(B41="М10","20",IF(B41="ОПЕН",20,G41))))))))</f>
        <v>20</v>
      </c>
      <c r="G41" s="15" t="e">
        <f>IF(B41="Ж35","50",IF(B41="Ж50","50",IF(B41="Ж21","50",IF(B41="Ж16","30",IF(B41="Ж14","30",IF(B41="Ж12","20",IF(B41="Ж10","20",IF(B41="ОПЕН",20,G0))))))))</f>
        <v>#NAME?</v>
      </c>
      <c r="H41" s="49">
        <v>42833</v>
      </c>
    </row>
    <row r="42" spans="1:8" ht="22.5" customHeight="1" x14ac:dyDescent="0.25">
      <c r="A42" s="5">
        <v>8</v>
      </c>
      <c r="B42" s="7" t="s">
        <v>12</v>
      </c>
      <c r="C42" s="24" t="s">
        <v>13</v>
      </c>
      <c r="D42" s="24" t="s">
        <v>4</v>
      </c>
      <c r="E42" s="7">
        <v>2004</v>
      </c>
      <c r="F42" s="5" t="str">
        <f>IF(B42="М35","50",IF(B42="М50","50",IF(B42="М21","50",IF(B42="М16","30",IF(B42="М14","30",IF(B42="М12","20",IF(B42="М10","20",IF(B42="ОПЕН",20,G42))))))))</f>
        <v>30</v>
      </c>
      <c r="G42" s="5" t="e">
        <f>IF(B42="Ж35","50",IF(B42="Ж50","50",IF(B42="Ж21","50",IF(B42="Ж16","30",IF(B42="Ж14","30",IF(B42="Ж12","20",IF(B42="Ж10","20",IF(B42="ОПЕН",20,G0))))))))</f>
        <v>#NAME?</v>
      </c>
    </row>
    <row r="43" spans="1:8" ht="22.5" customHeight="1" x14ac:dyDescent="0.25">
      <c r="A43" s="5">
        <v>9</v>
      </c>
      <c r="B43" s="7" t="s">
        <v>14</v>
      </c>
      <c r="C43" s="24" t="s">
        <v>15</v>
      </c>
      <c r="D43" s="24" t="s">
        <v>4</v>
      </c>
      <c r="E43" s="7">
        <v>2002</v>
      </c>
      <c r="F43" s="5" t="str">
        <f>IF(B43="М35","50",IF(B43="М50","50",IF(B43="М21","50",IF(B43="М16","30",IF(B43="М14","30",IF(B43="М12","20",IF(B43="М10","20",IF(B43="ОПЕН",20,G43))))))))</f>
        <v>30</v>
      </c>
      <c r="G43" s="5" t="e">
        <f>IF(B43="Ж35","50",IF(B43="Ж50","50",IF(B43="Ж21","50",IF(B43="Ж16","30",IF(B43="Ж14","30",IF(B43="Ж12","20",IF(B43="Ж10","20",IF(B43="ОПЕН",20,G0))))))))</f>
        <v>#NAME?</v>
      </c>
    </row>
    <row r="44" spans="1:8" ht="22.5" customHeight="1" x14ac:dyDescent="0.25">
      <c r="A44" s="5">
        <v>10</v>
      </c>
      <c r="B44" s="11" t="s">
        <v>0</v>
      </c>
      <c r="C44" s="31" t="s">
        <v>134</v>
      </c>
      <c r="D44" s="24" t="s">
        <v>4</v>
      </c>
      <c r="E44" s="11">
        <v>1964</v>
      </c>
      <c r="F44" s="5">
        <v>50</v>
      </c>
    </row>
    <row r="45" spans="1:8" ht="22.5" customHeight="1" x14ac:dyDescent="0.25">
      <c r="A45" s="5">
        <v>11</v>
      </c>
      <c r="B45" s="8" t="s">
        <v>8</v>
      </c>
      <c r="C45" s="22" t="s">
        <v>17</v>
      </c>
      <c r="D45" s="22" t="s">
        <v>4</v>
      </c>
      <c r="E45" s="8">
        <v>2002</v>
      </c>
      <c r="F45" s="15">
        <v>30</v>
      </c>
      <c r="G45" s="5" t="str">
        <f>IF(B45="Ж35","50",IF(B45="Ж50","50",IF(B45="Ж21","50",IF(B45="Ж16","30",IF(B45="Ж14","30",IF(B45="Ж12","20",IF(B45="Ж10","20",IF(B45="ОПЕН",20,G0))))))))</f>
        <v>30</v>
      </c>
      <c r="H45" s="49">
        <v>42833</v>
      </c>
    </row>
    <row r="46" spans="1:8" ht="22.5" customHeight="1" x14ac:dyDescent="0.25">
      <c r="A46" s="5">
        <v>12</v>
      </c>
      <c r="B46" s="7" t="s">
        <v>16</v>
      </c>
      <c r="C46" s="24" t="s">
        <v>18</v>
      </c>
      <c r="D46" s="24" t="s">
        <v>4</v>
      </c>
      <c r="E46" s="7">
        <v>2002</v>
      </c>
      <c r="F46" s="5" t="s">
        <v>163</v>
      </c>
      <c r="G46" s="5">
        <f>IF(B46="Ж35","50",IF(B46="Ж50","50",IF(B46="Ж21","50",IF(B46="Ж16","30",IF(B46="Ж14","30",IF(B46="Ж12","20",IF(B46="Ж10","20",IF(B46="ОПЕН",20,G0))))))))</f>
        <v>20</v>
      </c>
    </row>
    <row r="47" spans="1:8" ht="22.5" customHeight="1" x14ac:dyDescent="0.25">
      <c r="A47" s="5">
        <v>13</v>
      </c>
      <c r="B47" s="8" t="s">
        <v>8</v>
      </c>
      <c r="C47" s="22" t="s">
        <v>19</v>
      </c>
      <c r="D47" s="22" t="s">
        <v>4</v>
      </c>
      <c r="E47" s="8">
        <v>2002</v>
      </c>
      <c r="F47" s="15">
        <v>30</v>
      </c>
      <c r="G47" s="15" t="str">
        <f>IF(B47="Ж35","50",IF(B47="Ж50","50",IF(B47="Ж21","50",IF(B47="Ж16","30",IF(B47="Ж14","30",IF(B47="Ж12","20",IF(B47="Ж10","20",IF(B47="ОПЕН",20,G0))))))))</f>
        <v>30</v>
      </c>
      <c r="H47" s="49">
        <v>42833</v>
      </c>
    </row>
    <row r="48" spans="1:8" ht="22.5" customHeight="1" x14ac:dyDescent="0.25">
      <c r="A48" s="5">
        <v>14</v>
      </c>
      <c r="B48" s="8" t="s">
        <v>2</v>
      </c>
      <c r="C48" s="22" t="s">
        <v>334</v>
      </c>
      <c r="D48" s="22" t="s">
        <v>4</v>
      </c>
      <c r="E48" s="8">
        <v>2005</v>
      </c>
      <c r="F48" s="15">
        <v>20</v>
      </c>
      <c r="G48" s="15"/>
      <c r="H48" s="49">
        <v>42833</v>
      </c>
    </row>
    <row r="49" spans="1:8" ht="22.5" customHeight="1" x14ac:dyDescent="0.25">
      <c r="B49" s="7"/>
      <c r="C49" s="24"/>
      <c r="D49" s="24"/>
      <c r="E49" s="7"/>
      <c r="H49" s="51"/>
    </row>
    <row r="50" spans="1:8" ht="22.5" customHeight="1" x14ac:dyDescent="0.25">
      <c r="A50" s="45" t="s">
        <v>115</v>
      </c>
      <c r="B50" s="45" t="s">
        <v>109</v>
      </c>
      <c r="C50" s="56" t="s">
        <v>110</v>
      </c>
      <c r="D50" s="56" t="s">
        <v>111</v>
      </c>
      <c r="E50" s="45" t="s">
        <v>112</v>
      </c>
      <c r="F50" s="45" t="s">
        <v>113</v>
      </c>
      <c r="G50" s="45"/>
      <c r="H50" s="45" t="s">
        <v>114</v>
      </c>
    </row>
    <row r="51" spans="1:8" ht="22.5" customHeight="1" x14ac:dyDescent="0.25">
      <c r="A51" s="5">
        <v>1</v>
      </c>
      <c r="B51" s="8" t="s">
        <v>2</v>
      </c>
      <c r="C51" s="22" t="s">
        <v>177</v>
      </c>
      <c r="D51" s="28" t="s">
        <v>21</v>
      </c>
      <c r="E51" s="8">
        <v>2005</v>
      </c>
      <c r="F51" s="75" t="s">
        <v>155</v>
      </c>
      <c r="G51" s="15" t="str">
        <f>IF(B51="Ж35","50",IF(B51="Ж50","50",IF(B51="Ж21","50",IF(B51="Ж16","30",IF(B51="Ж14","30",IF(B51="Ж12","20",IF(B51="Ж10","20",IF(B51="ОПЕН",20,G0))))))))</f>
        <v>20</v>
      </c>
      <c r="H51" s="73">
        <v>42791</v>
      </c>
    </row>
    <row r="52" spans="1:8" ht="22.5" customHeight="1" x14ac:dyDescent="0.25">
      <c r="A52" s="5">
        <v>2</v>
      </c>
      <c r="B52" s="8" t="s">
        <v>2</v>
      </c>
      <c r="C52" s="18" t="s">
        <v>230</v>
      </c>
      <c r="D52" s="28" t="s">
        <v>21</v>
      </c>
      <c r="E52" s="8">
        <v>2005</v>
      </c>
      <c r="F52" s="76"/>
      <c r="G52" s="15" t="str">
        <f>IF(B52="Ж35","50",IF(B52="Ж50","50",IF(B52="Ж21","50",IF(B52="Ж16","30",IF(B52="Ж14","30",IF(B52="Ж12","20",IF(B52="Ж10","20",IF(B52="ОПЕН",20,G0))))))))</f>
        <v>20</v>
      </c>
      <c r="H52" s="78"/>
    </row>
    <row r="53" spans="1:8" ht="22.5" customHeight="1" x14ac:dyDescent="0.25">
      <c r="A53" s="5">
        <v>3</v>
      </c>
      <c r="B53" s="8" t="s">
        <v>8</v>
      </c>
      <c r="C53" s="18" t="s">
        <v>178</v>
      </c>
      <c r="D53" s="28" t="s">
        <v>21</v>
      </c>
      <c r="E53" s="8">
        <v>2001</v>
      </c>
      <c r="F53" s="76"/>
      <c r="G53" s="15" t="str">
        <f>IF(B53="Ж35","50",IF(B53="Ж50","50",IF(B53="Ж21","50",IF(B53="Ж16","30",IF(B53="Ж14","30",IF(B53="Ж12","20",IF(B53="Ж10","20",IF(B53="ОПЕН",20,G0))))))))</f>
        <v>30</v>
      </c>
      <c r="H53" s="78"/>
    </row>
    <row r="54" spans="1:8" ht="22.5" customHeight="1" x14ac:dyDescent="0.25">
      <c r="A54" s="5">
        <v>4</v>
      </c>
      <c r="B54" s="8" t="s">
        <v>137</v>
      </c>
      <c r="C54" s="18" t="s">
        <v>179</v>
      </c>
      <c r="D54" s="28" t="s">
        <v>21</v>
      </c>
      <c r="E54" s="8">
        <v>2000</v>
      </c>
      <c r="F54" s="76"/>
      <c r="G54" s="15" t="e">
        <f>IF(B54="Ж35","50",IF(B54="Ж50","50",IF(B54="Ж21","50",IF(B54="Ж16","30",IF(B54="Ж14","30",IF(B54="Ж12","20",IF(B54="Ж10","20",IF(B54="ОПЕН",20,G0))))))))</f>
        <v>#NAME?</v>
      </c>
      <c r="H54" s="78"/>
    </row>
    <row r="55" spans="1:8" ht="22.5" customHeight="1" x14ac:dyDescent="0.25">
      <c r="A55" s="5">
        <v>5</v>
      </c>
      <c r="B55" s="8" t="s">
        <v>137</v>
      </c>
      <c r="C55" s="18" t="s">
        <v>180</v>
      </c>
      <c r="D55" s="28" t="s">
        <v>21</v>
      </c>
      <c r="E55" s="8">
        <v>2000</v>
      </c>
      <c r="F55" s="76"/>
      <c r="G55" s="15" t="e">
        <f>IF(B55="Ж35","50",IF(B55="Ж50","50",IF(B55="Ж21","50",IF(B55="Ж16","30",IF(B55="Ж14","30",IF(B55="Ж12","20",IF(B55="Ж10","20",IF(B55="ОПЕН",20,G0))))))))</f>
        <v>#NAME?</v>
      </c>
      <c r="H55" s="78"/>
    </row>
    <row r="56" spans="1:8" ht="22.5" customHeight="1" x14ac:dyDescent="0.25">
      <c r="A56" s="5">
        <v>6</v>
      </c>
      <c r="B56" s="8" t="s">
        <v>12</v>
      </c>
      <c r="C56" s="18" t="s">
        <v>181</v>
      </c>
      <c r="D56" s="28" t="s">
        <v>21</v>
      </c>
      <c r="E56" s="8">
        <v>2003</v>
      </c>
      <c r="F56" s="76"/>
      <c r="G56" s="15" t="e">
        <f>IF(B56="Ж35","50",IF(B56="Ж50","50",IF(B56="Ж21","50",IF(B56="Ж16","30",IF(B56="Ж14","30",IF(B56="Ж12","20",IF(B56="Ж10","20",IF(B56="ОПЕН",20,G0))))))))</f>
        <v>#NAME?</v>
      </c>
      <c r="H56" s="78"/>
    </row>
    <row r="57" spans="1:8" ht="22.5" customHeight="1" x14ac:dyDescent="0.25">
      <c r="A57" s="5">
        <v>7</v>
      </c>
      <c r="B57" s="8" t="s">
        <v>12</v>
      </c>
      <c r="C57" s="18" t="s">
        <v>182</v>
      </c>
      <c r="D57" s="28" t="s">
        <v>21</v>
      </c>
      <c r="E57" s="8">
        <v>2003</v>
      </c>
      <c r="F57" s="76"/>
      <c r="G57" s="15" t="e">
        <f>IF(B57="Ж35","50",IF(B57="Ж50","50",IF(B57="Ж21","50",IF(B57="Ж16","30",IF(B57="Ж14","30",IF(B57="Ж12","20",IF(B57="Ж10","20",IF(B57="ОПЕН",20,G0))))))))</f>
        <v>#NAME?</v>
      </c>
      <c r="H57" s="78"/>
    </row>
    <row r="58" spans="1:8" ht="22.5" customHeight="1" x14ac:dyDescent="0.25">
      <c r="A58" s="5">
        <v>8</v>
      </c>
      <c r="B58" s="8" t="s">
        <v>12</v>
      </c>
      <c r="C58" s="18" t="s">
        <v>183</v>
      </c>
      <c r="D58" s="28" t="s">
        <v>21</v>
      </c>
      <c r="E58" s="8">
        <v>2004</v>
      </c>
      <c r="F58" s="76"/>
      <c r="G58" s="15"/>
      <c r="H58" s="78"/>
    </row>
    <row r="59" spans="1:8" ht="22.5" customHeight="1" x14ac:dyDescent="0.25">
      <c r="A59" s="5">
        <v>9</v>
      </c>
      <c r="B59" s="8" t="s">
        <v>12</v>
      </c>
      <c r="C59" s="18" t="s">
        <v>234</v>
      </c>
      <c r="D59" s="28" t="s">
        <v>21</v>
      </c>
      <c r="E59" s="8">
        <v>2003</v>
      </c>
      <c r="F59" s="76"/>
      <c r="G59" s="15"/>
      <c r="H59" s="78"/>
    </row>
    <row r="60" spans="1:8" ht="22.5" customHeight="1" x14ac:dyDescent="0.25">
      <c r="A60" s="5">
        <v>10</v>
      </c>
      <c r="B60" s="8" t="s">
        <v>14</v>
      </c>
      <c r="C60" s="18" t="s">
        <v>184</v>
      </c>
      <c r="D60" s="28" t="s">
        <v>21</v>
      </c>
      <c r="E60" s="8">
        <v>2001</v>
      </c>
      <c r="F60" s="76"/>
      <c r="G60" s="15"/>
      <c r="H60" s="78"/>
    </row>
    <row r="61" spans="1:8" ht="22.5" customHeight="1" x14ac:dyDescent="0.25">
      <c r="A61" s="5">
        <v>11</v>
      </c>
      <c r="B61" s="8" t="s">
        <v>14</v>
      </c>
      <c r="C61" s="18" t="s">
        <v>185</v>
      </c>
      <c r="D61" s="28" t="s">
        <v>21</v>
      </c>
      <c r="E61" s="8">
        <v>2001</v>
      </c>
      <c r="F61" s="76"/>
      <c r="G61" s="15"/>
      <c r="H61" s="78"/>
    </row>
    <row r="62" spans="1:8" ht="22.5" customHeight="1" x14ac:dyDescent="0.25">
      <c r="A62" s="5">
        <v>12</v>
      </c>
      <c r="B62" s="8" t="s">
        <v>159</v>
      </c>
      <c r="C62" s="18" t="s">
        <v>186</v>
      </c>
      <c r="D62" s="28" t="s">
        <v>21</v>
      </c>
      <c r="E62" s="8">
        <v>2000</v>
      </c>
      <c r="F62" s="76"/>
      <c r="G62" s="15"/>
      <c r="H62" s="78"/>
    </row>
    <row r="63" spans="1:8" ht="22.5" customHeight="1" x14ac:dyDescent="0.25">
      <c r="A63" s="5">
        <v>13</v>
      </c>
      <c r="B63" s="8" t="s">
        <v>16</v>
      </c>
      <c r="C63" s="18" t="s">
        <v>187</v>
      </c>
      <c r="D63" s="28" t="s">
        <v>21</v>
      </c>
      <c r="E63" s="8">
        <v>2003</v>
      </c>
      <c r="F63" s="76"/>
      <c r="G63" s="15"/>
      <c r="H63" s="78"/>
    </row>
    <row r="64" spans="1:8" ht="22.5" customHeight="1" x14ac:dyDescent="0.25">
      <c r="A64" s="5">
        <v>14</v>
      </c>
      <c r="B64" s="8" t="s">
        <v>16</v>
      </c>
      <c r="C64" s="18" t="s">
        <v>188</v>
      </c>
      <c r="D64" s="28" t="s">
        <v>21</v>
      </c>
      <c r="E64" s="8">
        <v>2004</v>
      </c>
      <c r="F64" s="76"/>
      <c r="G64" s="15"/>
      <c r="H64" s="78"/>
    </row>
    <row r="65" spans="1:8" ht="22.5" customHeight="1" x14ac:dyDescent="0.25">
      <c r="A65" s="5">
        <v>15</v>
      </c>
      <c r="B65" s="8" t="s">
        <v>35</v>
      </c>
      <c r="C65" s="18" t="s">
        <v>189</v>
      </c>
      <c r="D65" s="28" t="s">
        <v>21</v>
      </c>
      <c r="E65" s="8">
        <v>2007</v>
      </c>
      <c r="F65" s="76"/>
      <c r="G65" s="15"/>
      <c r="H65" s="78"/>
    </row>
    <row r="66" spans="1:8" ht="22.5" customHeight="1" x14ac:dyDescent="0.25">
      <c r="A66" s="5">
        <v>16</v>
      </c>
      <c r="B66" s="8" t="s">
        <v>16</v>
      </c>
      <c r="C66" s="18" t="s">
        <v>190</v>
      </c>
      <c r="D66" s="28" t="s">
        <v>21</v>
      </c>
      <c r="E66" s="8">
        <v>2004</v>
      </c>
      <c r="F66" s="76"/>
      <c r="G66" s="15"/>
      <c r="H66" s="78"/>
    </row>
    <row r="67" spans="1:8" ht="22.5" customHeight="1" x14ac:dyDescent="0.25">
      <c r="A67" s="5">
        <v>17</v>
      </c>
      <c r="B67" s="8" t="s">
        <v>159</v>
      </c>
      <c r="C67" s="18" t="s">
        <v>240</v>
      </c>
      <c r="D67" s="28" t="s">
        <v>21</v>
      </c>
      <c r="E67" s="8"/>
      <c r="F67" s="77"/>
      <c r="G67" s="15"/>
      <c r="H67" s="79"/>
    </row>
    <row r="68" spans="1:8" ht="22.5" customHeight="1" x14ac:dyDescent="0.25">
      <c r="B68" s="7"/>
      <c r="C68" s="24"/>
      <c r="D68" s="24"/>
      <c r="E68" s="7"/>
    </row>
    <row r="69" spans="1:8" ht="22.5" customHeight="1" x14ac:dyDescent="0.25">
      <c r="A69" s="45" t="s">
        <v>115</v>
      </c>
      <c r="B69" s="45" t="s">
        <v>109</v>
      </c>
      <c r="C69" s="56" t="s">
        <v>110</v>
      </c>
      <c r="D69" s="56" t="s">
        <v>111</v>
      </c>
      <c r="E69" s="45" t="s">
        <v>112</v>
      </c>
      <c r="F69" s="45" t="s">
        <v>113</v>
      </c>
      <c r="G69" s="45"/>
      <c r="H69" s="45" t="s">
        <v>114</v>
      </c>
    </row>
    <row r="70" spans="1:8" ht="22.5" customHeight="1" x14ac:dyDescent="0.25">
      <c r="A70" s="5">
        <v>1</v>
      </c>
      <c r="B70" s="8" t="s">
        <v>2</v>
      </c>
      <c r="C70" s="22" t="s">
        <v>22</v>
      </c>
      <c r="D70" s="22" t="s">
        <v>23</v>
      </c>
      <c r="E70" s="8">
        <v>2007</v>
      </c>
      <c r="F70" s="15" t="str">
        <f>IF(B70="М35","50",IF(B70="М50","50",IF(B70="М21","50",IF(B70="М16","30",IF(B70="М14","30",IF(B70="М12","20",IF(B70="М10","20",IF(B70="ОПЕН",20,G70))))))))</f>
        <v>20</v>
      </c>
      <c r="G70" s="15" t="str">
        <f>IF(B70="Ж35","50",IF(B70="Ж50","50",IF(B70="Ж21","50",IF(B70="Ж16","30",IF(B70="Ж14","30",IF(B70="Ж12","20",IF(B70="Ж10","20",IF(B70="ОПЕН",20,G0))))))))</f>
        <v>20</v>
      </c>
      <c r="H70" s="49">
        <v>42806</v>
      </c>
    </row>
    <row r="71" spans="1:8" ht="22.5" customHeight="1" x14ac:dyDescent="0.25">
      <c r="A71" s="5">
        <v>2</v>
      </c>
      <c r="B71" s="7" t="s">
        <v>5</v>
      </c>
      <c r="C71" s="24" t="s">
        <v>24</v>
      </c>
      <c r="D71" s="24" t="s">
        <v>23</v>
      </c>
      <c r="E71" s="7">
        <v>2003</v>
      </c>
      <c r="F71" s="5" t="str">
        <f>IF(B71="М35","50",IF(B71="М50","50",IF(B71="М21","50",IF(B71="М16","30",IF(B71="М14","30",IF(B71="М12","20",IF(B71="М10","20",IF(B71="ОПЕН",20,G71))))))))</f>
        <v>30</v>
      </c>
      <c r="G71" s="5" t="str">
        <f>IF(B71="Ж35","50",IF(B71="Ж50","50",IF(B71="Ж21","50",IF(B71="Ж16","30",IF(B71="Ж14","30",IF(B71="Ж12","20",IF(B71="Ж10","20",IF(B71="ОПЕН",20,G0))))))))</f>
        <v>30</v>
      </c>
    </row>
    <row r="72" spans="1:8" ht="22.5" customHeight="1" x14ac:dyDescent="0.25">
      <c r="A72" s="5">
        <v>3</v>
      </c>
      <c r="B72" s="8" t="s">
        <v>137</v>
      </c>
      <c r="C72" s="22" t="s">
        <v>26</v>
      </c>
      <c r="D72" s="22" t="s">
        <v>23</v>
      </c>
      <c r="E72" s="8">
        <v>1999</v>
      </c>
      <c r="F72" s="15">
        <v>30</v>
      </c>
      <c r="G72" s="15" t="e">
        <f>IF(B72="Ж35","50",IF(B72="Ж50","50",IF(B72="Ж21","50",IF(B72="Ж16","30",IF(B72="Ж14","30",IF(B72="Ж12","20",IF(B72="Ж10","20",IF(B72="ОПЕН",20,G0))))))))</f>
        <v>#NAME?</v>
      </c>
      <c r="H72" s="49">
        <v>42806</v>
      </c>
    </row>
    <row r="73" spans="1:8" ht="22.5" customHeight="1" x14ac:dyDescent="0.25">
      <c r="A73" s="5">
        <v>4</v>
      </c>
      <c r="B73" s="8" t="s">
        <v>14</v>
      </c>
      <c r="C73" s="22" t="s">
        <v>27</v>
      </c>
      <c r="D73" s="22" t="s">
        <v>23</v>
      </c>
      <c r="E73" s="8">
        <v>2002</v>
      </c>
      <c r="F73" s="15" t="str">
        <f>IF(B73="М35","50",IF(B73="М50","50",IF(B73="М21","50",IF(B73="М16","30",IF(B73="М14","30",IF(B73="М12","20",IF(B73="М10","20",IF(B73="ОПЕН",20,G73))))))))</f>
        <v>30</v>
      </c>
      <c r="G73" s="15" t="e">
        <f>IF(B73="Ж35","50",IF(B73="Ж50","50",IF(B73="Ж21","50",IF(B73="Ж16","30",IF(B73="Ж14","30",IF(B73="Ж12","20",IF(B73="Ж10","20",IF(B73="ОПЕН",20,G0))))))))</f>
        <v>#NAME?</v>
      </c>
      <c r="H73" s="49">
        <v>42806</v>
      </c>
    </row>
    <row r="74" spans="1:8" ht="22.5" customHeight="1" x14ac:dyDescent="0.25">
      <c r="A74" s="5">
        <v>5</v>
      </c>
      <c r="B74" s="8" t="s">
        <v>20</v>
      </c>
      <c r="C74" s="22" t="s">
        <v>28</v>
      </c>
      <c r="D74" s="22" t="s">
        <v>23</v>
      </c>
      <c r="E74" s="8">
        <v>1970</v>
      </c>
      <c r="F74" s="15" t="str">
        <f>IF(B74="М35","50",IF(B74="М50","50",IF(B74="М21","50",IF(B74="М16","30",IF(B74="М14","30",IF(B74="М12","20",IF(B74="М10","20",IF(B74="ОПЕН",20,G74))))))))</f>
        <v>50</v>
      </c>
      <c r="G74" s="15" t="e">
        <f>IF(B74="Ж35","50",IF(B74="Ж50","50",IF(B74="Ж21","50",IF(B74="Ж16","30",IF(B74="Ж14","30",IF(B74="Ж12","20",IF(B74="Ж10","20",IF(B74="ОПЕН",20,G0))))))))</f>
        <v>#NAME?</v>
      </c>
      <c r="H74" s="49">
        <v>42806</v>
      </c>
    </row>
    <row r="75" spans="1:8" ht="22.5" customHeight="1" x14ac:dyDescent="0.25">
      <c r="B75" s="7"/>
      <c r="C75" s="24"/>
      <c r="D75" s="24"/>
      <c r="E75" s="7"/>
    </row>
    <row r="76" spans="1:8" ht="22.5" customHeight="1" x14ac:dyDescent="0.25">
      <c r="A76" s="45" t="s">
        <v>115</v>
      </c>
      <c r="B76" s="45" t="s">
        <v>109</v>
      </c>
      <c r="C76" s="56" t="s">
        <v>110</v>
      </c>
      <c r="D76" s="56" t="s">
        <v>111</v>
      </c>
      <c r="E76" s="45" t="s">
        <v>112</v>
      </c>
      <c r="F76" s="45" t="s">
        <v>113</v>
      </c>
      <c r="G76" s="45"/>
      <c r="H76" s="45" t="s">
        <v>114</v>
      </c>
    </row>
    <row r="77" spans="1:8" ht="22.5" customHeight="1" x14ac:dyDescent="0.25">
      <c r="A77" s="5">
        <v>1</v>
      </c>
      <c r="B77" s="8" t="s">
        <v>2</v>
      </c>
      <c r="C77" s="22" t="s">
        <v>29</v>
      </c>
      <c r="D77" s="22" t="s">
        <v>30</v>
      </c>
      <c r="E77" s="8">
        <v>2006</v>
      </c>
      <c r="F77" s="15" t="str">
        <f>IF(B77="М35","50",IF(B77="М50","50",IF(B77="М21","50",IF(B77="М16","30",IF(B77="М14","30",IF(B77="М12","20",IF(B77="М10","20",IF(B77="ОПЕН",20,G77))))))))</f>
        <v>20</v>
      </c>
      <c r="G77" s="15" t="str">
        <f>IF(B77="Ж35","50",IF(B77="Ж50","50",IF(B77="Ж21","50",IF(B77="Ж16","30",IF(B77="Ж14","30",IF(B77="Ж12","20",IF(B77="Ж10","20",IF(B77="ОПЕН",20,G0))))))))</f>
        <v>20</v>
      </c>
      <c r="H77" s="49">
        <v>42805</v>
      </c>
    </row>
    <row r="78" spans="1:8" ht="22.5" customHeight="1" x14ac:dyDescent="0.25">
      <c r="A78" s="5">
        <v>2</v>
      </c>
      <c r="B78" s="12" t="s">
        <v>5</v>
      </c>
      <c r="C78" s="23" t="s">
        <v>31</v>
      </c>
      <c r="D78" s="23" t="s">
        <v>30</v>
      </c>
      <c r="E78" s="12">
        <v>2004</v>
      </c>
      <c r="F78" s="48">
        <v>15</v>
      </c>
      <c r="G78" s="48" t="str">
        <f>IF(B78="Ж35","50",IF(B78="Ж50","50",IF(B78="Ж21","50",IF(B78="Ж16","30",IF(B78="Ж14","30",IF(B78="Ж12","20",IF(B78="Ж10","20",IF(B78="ОПЕН",20,G0))))))))</f>
        <v>30</v>
      </c>
      <c r="H78" s="50">
        <v>42805</v>
      </c>
    </row>
    <row r="79" spans="1:8" ht="22.5" customHeight="1" x14ac:dyDescent="0.25">
      <c r="A79" s="5">
        <v>3</v>
      </c>
      <c r="B79" s="12" t="s">
        <v>8</v>
      </c>
      <c r="C79" s="23" t="s">
        <v>32</v>
      </c>
      <c r="D79" s="23" t="s">
        <v>30</v>
      </c>
      <c r="E79" s="12">
        <v>2001</v>
      </c>
      <c r="F79" s="48">
        <v>15</v>
      </c>
      <c r="G79" s="48" t="str">
        <f>IF(B79="Ж35","50",IF(B79="Ж50","50",IF(B79="Ж21","50",IF(B79="Ж16","30",IF(B79="Ж14","30",IF(B79="Ж12","20",IF(B79="Ж10","20",IF(B79="ОПЕН",20,G0))))))))</f>
        <v>30</v>
      </c>
      <c r="H79" s="50">
        <v>42805</v>
      </c>
    </row>
    <row r="80" spans="1:8" ht="22.5" customHeight="1" x14ac:dyDescent="0.25">
      <c r="A80" s="5">
        <v>4</v>
      </c>
      <c r="B80" s="8" t="s">
        <v>25</v>
      </c>
      <c r="C80" s="22" t="s">
        <v>33</v>
      </c>
      <c r="D80" s="22" t="s">
        <v>30</v>
      </c>
      <c r="E80" s="8">
        <v>1997</v>
      </c>
      <c r="F80" s="15" t="str">
        <f>IF(B80="М35","50",IF(B80="М50","50",IF(B80="М21","50",IF(B80="М16","30",IF(B80="М14","30",IF(B80="М12","20",IF(B80="М10","20",IF(B80="ОПЕН",20,G80))))))))</f>
        <v>50</v>
      </c>
      <c r="G80" s="15" t="str">
        <f>IF(B80="Ж35","50",IF(B80="Ж50","50",IF(B80="Ж21","50",IF(B80="Ж16","30",IF(B80="Ж14","30",IF(B80="Ж12","20",IF(B80="Ж10","20",IF(B80="ОПЕН",20,G0))))))))</f>
        <v>50</v>
      </c>
      <c r="H80" s="49">
        <v>42805</v>
      </c>
    </row>
    <row r="81" spans="1:8" ht="22.5" customHeight="1" x14ac:dyDescent="0.25">
      <c r="A81" s="5">
        <v>5</v>
      </c>
      <c r="B81" s="8" t="s">
        <v>25</v>
      </c>
      <c r="C81" s="22" t="s">
        <v>34</v>
      </c>
      <c r="D81" s="22" t="s">
        <v>30</v>
      </c>
      <c r="E81" s="8">
        <v>1997</v>
      </c>
      <c r="F81" s="15" t="str">
        <f>IF(B81="М35","50",IF(B81="М50","50",IF(B81="М21","50",IF(B81="М16","30",IF(B81="М14","30",IF(B81="М12","20",IF(B81="М10","20",IF(B81="ОПЕН",20,G81))))))))</f>
        <v>50</v>
      </c>
      <c r="G81" s="15" t="str">
        <f>IF(B81="Ж35","50",IF(B81="Ж50","50",IF(B81="Ж21","50",IF(B81="Ж16","30",IF(B81="Ж14","30",IF(B81="Ж12","20",IF(B81="Ж10","20",IF(B81="ОПЕН",20,G0))))))))</f>
        <v>50</v>
      </c>
      <c r="H81" s="49">
        <v>42805</v>
      </c>
    </row>
    <row r="82" spans="1:8" ht="22.5" customHeight="1" x14ac:dyDescent="0.25">
      <c r="A82" s="5">
        <v>6</v>
      </c>
      <c r="B82" s="8" t="s">
        <v>35</v>
      </c>
      <c r="C82" s="22" t="s">
        <v>36</v>
      </c>
      <c r="D82" s="22" t="s">
        <v>30</v>
      </c>
      <c r="E82" s="8">
        <v>2008</v>
      </c>
      <c r="F82" s="15" t="str">
        <f>IF(B82="М35","50",IF(B82="М50","50",IF(B82="М21","50",IF(B82="М16","30",IF(B82="М14","30",IF(B82="М12","20",IF(B82="М10","20",IF(B82="ОПЕН",20,G82))))))))</f>
        <v>20</v>
      </c>
      <c r="G82" s="15" t="e">
        <f>IF(B82="Ж35","50",IF(B82="Ж50","50",IF(B82="Ж21","50",IF(B82="Ж16","30",IF(B82="Ж14","30",IF(B82="Ж12","20",IF(B82="Ж10","20",IF(B82="ОПЕН",20,G0))))))))</f>
        <v>#NAME?</v>
      </c>
      <c r="H82" s="49">
        <v>42805</v>
      </c>
    </row>
    <row r="83" spans="1:8" ht="22.5" customHeight="1" x14ac:dyDescent="0.25">
      <c r="A83" s="5">
        <v>7</v>
      </c>
      <c r="B83" s="12" t="s">
        <v>35</v>
      </c>
      <c r="C83" s="23" t="s">
        <v>161</v>
      </c>
      <c r="D83" s="23" t="s">
        <v>30</v>
      </c>
      <c r="E83" s="12"/>
      <c r="F83" s="48">
        <v>10</v>
      </c>
      <c r="G83" s="48"/>
      <c r="H83" s="50">
        <v>42806</v>
      </c>
    </row>
    <row r="84" spans="1:8" ht="22.5" customHeight="1" x14ac:dyDescent="0.25">
      <c r="A84" s="5">
        <v>8</v>
      </c>
      <c r="B84" s="8" t="s">
        <v>10</v>
      </c>
      <c r="C84" s="22" t="s">
        <v>162</v>
      </c>
      <c r="D84" s="22" t="s">
        <v>30</v>
      </c>
      <c r="E84" s="8">
        <v>2005</v>
      </c>
      <c r="F84" s="15">
        <v>20</v>
      </c>
      <c r="G84" s="15"/>
      <c r="H84" s="49">
        <v>42805</v>
      </c>
    </row>
    <row r="85" spans="1:8" ht="22.5" customHeight="1" x14ac:dyDescent="0.25">
      <c r="A85" s="5">
        <v>9</v>
      </c>
      <c r="B85" s="8" t="s">
        <v>10</v>
      </c>
      <c r="C85" s="22" t="s">
        <v>235</v>
      </c>
      <c r="D85" s="22" t="s">
        <v>30</v>
      </c>
      <c r="E85" s="8">
        <v>2005</v>
      </c>
      <c r="F85" s="15">
        <v>20</v>
      </c>
      <c r="G85" s="15"/>
      <c r="H85" s="49">
        <v>42833</v>
      </c>
    </row>
    <row r="86" spans="1:8" ht="22.5" customHeight="1" x14ac:dyDescent="0.25">
      <c r="A86" s="5">
        <v>10</v>
      </c>
      <c r="B86" s="7" t="s">
        <v>10</v>
      </c>
      <c r="C86" s="24" t="s">
        <v>236</v>
      </c>
      <c r="D86" s="24" t="s">
        <v>30</v>
      </c>
      <c r="E86" s="7">
        <v>2005</v>
      </c>
      <c r="F86" s="5">
        <v>20</v>
      </c>
      <c r="H86" s="51"/>
    </row>
    <row r="87" spans="1:8" ht="22.5" customHeight="1" x14ac:dyDescent="0.25">
      <c r="A87" s="5">
        <v>11</v>
      </c>
      <c r="B87" s="8" t="s">
        <v>12</v>
      </c>
      <c r="C87" s="22" t="s">
        <v>37</v>
      </c>
      <c r="D87" s="22" t="s">
        <v>30</v>
      </c>
      <c r="E87" s="8">
        <v>2004</v>
      </c>
      <c r="F87" s="15" t="str">
        <f t="shared" ref="F87:F92" si="0">IF(B87="М35","50",IF(B87="М50","50",IF(B87="М21","50",IF(B87="М16","30",IF(B87="М14","30",IF(B87="М12","20",IF(B87="М10","20",IF(B87="ОПЕН",20,G87))))))))</f>
        <v>30</v>
      </c>
      <c r="G87" s="15" t="e">
        <f>IF(B87="Ж35","50",IF(B87="Ж50","50",IF(B87="Ж21","50",IF(B87="Ж16","30",IF(B87="Ж14","30",IF(B87="Ж12","20",IF(B87="Ж10","20",IF(B87="ОПЕН",20,G0))))))))</f>
        <v>#NAME?</v>
      </c>
      <c r="H87" s="49">
        <v>42805</v>
      </c>
    </row>
    <row r="88" spans="1:8" ht="22.5" customHeight="1" x14ac:dyDescent="0.25">
      <c r="A88" s="5">
        <v>12</v>
      </c>
      <c r="B88" s="8" t="s">
        <v>12</v>
      </c>
      <c r="C88" s="22" t="s">
        <v>38</v>
      </c>
      <c r="D88" s="22" t="s">
        <v>30</v>
      </c>
      <c r="E88" s="8">
        <v>2004</v>
      </c>
      <c r="F88" s="15" t="str">
        <f t="shared" si="0"/>
        <v>30</v>
      </c>
      <c r="G88" s="15" t="e">
        <f>IF(B88="Ж35","50",IF(B88="Ж50","50",IF(B88="Ж21","50",IF(B88="Ж16","30",IF(B88="Ж14","30",IF(B88="Ж12","20",IF(B88="Ж10","20",IF(B88="ОПЕН",20,G0))))))))</f>
        <v>#NAME?</v>
      </c>
      <c r="H88" s="49">
        <v>42805</v>
      </c>
    </row>
    <row r="89" spans="1:8" ht="22.5" customHeight="1" x14ac:dyDescent="0.25">
      <c r="A89" s="5">
        <v>13</v>
      </c>
      <c r="B89" s="8" t="s">
        <v>12</v>
      </c>
      <c r="C89" s="22" t="s">
        <v>39</v>
      </c>
      <c r="D89" s="22" t="s">
        <v>30</v>
      </c>
      <c r="E89" s="8">
        <v>2004</v>
      </c>
      <c r="F89" s="15" t="str">
        <f t="shared" si="0"/>
        <v>30</v>
      </c>
      <c r="G89" s="15" t="e">
        <f>IF(B89="Ж35","50",IF(B89="Ж50","50",IF(B89="Ж21","50",IF(B89="Ж16","30",IF(B89="Ж14","30",IF(B89="Ж12","20",IF(B89="Ж10","20",IF(B89="ОПЕН",20,G0))))))))</f>
        <v>#NAME?</v>
      </c>
      <c r="H89" s="49">
        <v>42833</v>
      </c>
    </row>
    <row r="90" spans="1:8" ht="22.5" customHeight="1" x14ac:dyDescent="0.25">
      <c r="A90" s="5">
        <v>14</v>
      </c>
      <c r="B90" s="7" t="s">
        <v>12</v>
      </c>
      <c r="C90" s="24" t="s">
        <v>40</v>
      </c>
      <c r="D90" s="24" t="s">
        <v>30</v>
      </c>
      <c r="E90" s="7">
        <v>2003</v>
      </c>
      <c r="F90" s="5" t="str">
        <f t="shared" si="0"/>
        <v>30</v>
      </c>
      <c r="G90" s="5" t="e">
        <f>IF(B90="Ж35","50",IF(B90="Ж50","50",IF(B90="Ж21","50",IF(B90="Ж16","30",IF(B90="Ж14","30",IF(B90="Ж12","20",IF(B90="Ж10","20",IF(B90="ОПЕН",20,G0))))))))</f>
        <v>#NAME?</v>
      </c>
      <c r="H90" s="51"/>
    </row>
    <row r="91" spans="1:8" ht="22.5" customHeight="1" x14ac:dyDescent="0.25">
      <c r="A91" s="5">
        <v>15</v>
      </c>
      <c r="B91" s="7" t="s">
        <v>12</v>
      </c>
      <c r="C91" s="24" t="s">
        <v>41</v>
      </c>
      <c r="D91" s="24" t="s">
        <v>30</v>
      </c>
      <c r="E91" s="7">
        <v>2003</v>
      </c>
      <c r="F91" s="5" t="str">
        <f t="shared" si="0"/>
        <v>30</v>
      </c>
      <c r="G91" s="5" t="e">
        <f>IF(B91="Ж35","50",IF(B91="Ж50","50",IF(B91="Ж21","50",IF(B91="Ж16","30",IF(B91="Ж14","30",IF(B91="Ж12","20",IF(B91="Ж10","20",IF(B91="ОПЕН",20,G0))))))))</f>
        <v>#NAME?</v>
      </c>
      <c r="H91" s="51"/>
    </row>
    <row r="92" spans="1:8" ht="22.5" customHeight="1" x14ac:dyDescent="0.25">
      <c r="A92" s="5">
        <v>16</v>
      </c>
      <c r="B92" s="8" t="s">
        <v>12</v>
      </c>
      <c r="C92" s="22" t="s">
        <v>42</v>
      </c>
      <c r="D92" s="22" t="s">
        <v>30</v>
      </c>
      <c r="E92" s="8">
        <v>2004</v>
      </c>
      <c r="F92" s="15" t="str">
        <f t="shared" si="0"/>
        <v>30</v>
      </c>
      <c r="G92" s="15" t="e">
        <f>IF(B92="Ж35","50",IF(B92="Ж50","50",IF(B92="Ж21","50",IF(B92="Ж16","30",IF(B92="Ж14","30",IF(B92="Ж12","20",IF(B92="Ж10","20",IF(B92="ОПЕН",20,G0))))))))</f>
        <v>#NAME?</v>
      </c>
      <c r="H92" s="49">
        <v>42805</v>
      </c>
    </row>
    <row r="93" spans="1:8" ht="22.5" customHeight="1" x14ac:dyDescent="0.25">
      <c r="A93" s="5">
        <v>17</v>
      </c>
      <c r="B93" s="12" t="s">
        <v>14</v>
      </c>
      <c r="C93" s="23" t="s">
        <v>43</v>
      </c>
      <c r="D93" s="23" t="s">
        <v>30</v>
      </c>
      <c r="E93" s="12">
        <v>2002</v>
      </c>
      <c r="F93" s="48">
        <v>15</v>
      </c>
      <c r="G93" s="48" t="e">
        <f>IF(B93="Ж35","50",IF(B93="Ж50","50",IF(B93="Ж21","50",IF(B93="Ж16","30",IF(B93="Ж14","30",IF(B93="Ж12","20",IF(B93="Ж10","20",IF(B93="ОПЕН",20,G0))))))))</f>
        <v>#NAME?</v>
      </c>
      <c r="H93" s="50">
        <v>42805</v>
      </c>
    </row>
    <row r="94" spans="1:8" ht="22.5" customHeight="1" x14ac:dyDescent="0.25">
      <c r="A94" s="5">
        <v>18</v>
      </c>
      <c r="B94" s="8" t="s">
        <v>14</v>
      </c>
      <c r="C94" s="22" t="s">
        <v>44</v>
      </c>
      <c r="D94" s="22" t="s">
        <v>30</v>
      </c>
      <c r="E94" s="8">
        <v>2001</v>
      </c>
      <c r="F94" s="15" t="str">
        <f>IF(B94="М35","50",IF(B94="М50","50",IF(B94="М21","50",IF(B94="М16","30",IF(B94="М14","30",IF(B94="М12","20",IF(B94="М10","20",IF(B94="ОПЕН",20,G94))))))))</f>
        <v>30</v>
      </c>
      <c r="G94" s="15" t="e">
        <f>IF(B94="Ж35","50",IF(B94="Ж50","50",IF(B94="Ж21","50",IF(B94="Ж16","30",IF(B94="Ж14","30",IF(B94="Ж12","20",IF(B94="Ж10","20",IF(B94="ОПЕН",20,G0))))))))</f>
        <v>#NAME?</v>
      </c>
      <c r="H94" s="49">
        <v>42805</v>
      </c>
    </row>
    <row r="95" spans="1:8" ht="22.5" customHeight="1" x14ac:dyDescent="0.25">
      <c r="A95" s="5">
        <v>19</v>
      </c>
      <c r="B95" s="7" t="s">
        <v>20</v>
      </c>
      <c r="C95" s="24" t="s">
        <v>45</v>
      </c>
      <c r="D95" s="24" t="s">
        <v>30</v>
      </c>
      <c r="E95" s="7">
        <v>2000</v>
      </c>
      <c r="F95" s="5" t="str">
        <f>IF(B95="М35","50",IF(B95="М50","50",IF(B95="М21","50",IF(B95="М16","30",IF(B95="М14","30",IF(B95="М12","20",IF(B95="М10","20",IF(B95="ОПЕН",20,G95))))))))</f>
        <v>50</v>
      </c>
      <c r="G95" s="5" t="e">
        <f>IF(B95="Ж35","50",IF(B95="Ж50","50",IF(B95="Ж21","50",IF(B95="Ж16","30",IF(B95="Ж14","30",IF(B95="Ж12","20",IF(B95="Ж10","20",IF(B95="ОПЕН",20,G0))))))))</f>
        <v>#NAME?</v>
      </c>
    </row>
    <row r="96" spans="1:8" ht="22.5" customHeight="1" x14ac:dyDescent="0.25">
      <c r="A96" s="5">
        <v>20</v>
      </c>
      <c r="B96" s="7" t="s">
        <v>8</v>
      </c>
      <c r="C96" s="24" t="s">
        <v>328</v>
      </c>
      <c r="D96" s="24" t="s">
        <v>30</v>
      </c>
      <c r="E96" s="7">
        <v>2002</v>
      </c>
    </row>
    <row r="97" spans="1:8" ht="22.5" customHeight="1" x14ac:dyDescent="0.25">
      <c r="B97" s="7"/>
      <c r="C97" s="24"/>
      <c r="D97" s="24"/>
      <c r="E97" s="7"/>
    </row>
    <row r="98" spans="1:8" ht="22.5" customHeight="1" x14ac:dyDescent="0.25">
      <c r="A98" s="45" t="s">
        <v>115</v>
      </c>
      <c r="B98" s="45" t="s">
        <v>109</v>
      </c>
      <c r="C98" s="56" t="s">
        <v>110</v>
      </c>
      <c r="D98" s="56" t="s">
        <v>111</v>
      </c>
      <c r="E98" s="45" t="s">
        <v>112</v>
      </c>
      <c r="F98" s="45" t="s">
        <v>113</v>
      </c>
      <c r="G98" s="45"/>
      <c r="H98" s="45" t="s">
        <v>114</v>
      </c>
    </row>
    <row r="99" spans="1:8" ht="22.5" customHeight="1" x14ac:dyDescent="0.25">
      <c r="A99" s="5">
        <v>1</v>
      </c>
      <c r="B99" s="8" t="s">
        <v>2</v>
      </c>
      <c r="C99" s="18" t="s">
        <v>201</v>
      </c>
      <c r="D99" s="28" t="s">
        <v>46</v>
      </c>
      <c r="E99" s="8">
        <v>2005</v>
      </c>
      <c r="F99" s="75" t="s">
        <v>155</v>
      </c>
      <c r="G99" s="15" t="str">
        <f>IF(B99="Ж35","50",IF(B99="Ж50","50",IF(B99="Ж21","50",IF(B99="Ж16","30",IF(B99="Ж14","30",IF(B99="Ж12","20",IF(B99="Ж10","20",IF(B99="ОПЕН",20,G0))))))))</f>
        <v>20</v>
      </c>
      <c r="H99" s="73">
        <v>42792</v>
      </c>
    </row>
    <row r="100" spans="1:8" ht="22.5" customHeight="1" x14ac:dyDescent="0.25">
      <c r="A100" s="5">
        <v>2</v>
      </c>
      <c r="B100" s="8" t="s">
        <v>2</v>
      </c>
      <c r="C100" s="18" t="s">
        <v>202</v>
      </c>
      <c r="D100" s="28" t="s">
        <v>46</v>
      </c>
      <c r="E100" s="8">
        <v>2006</v>
      </c>
      <c r="F100" s="76"/>
      <c r="G100" s="15" t="str">
        <f>IF(B100="Ж35","50",IF(B100="Ж50","50",IF(B100="Ж21","50",IF(B100="Ж16","30",IF(B100="Ж14","30",IF(B100="Ж12","20",IF(B100="Ж10","20",IF(B100="ОПЕН",20,G0))))))))</f>
        <v>20</v>
      </c>
      <c r="H100" s="78"/>
    </row>
    <row r="101" spans="1:8" ht="22.5" customHeight="1" x14ac:dyDescent="0.25">
      <c r="A101" s="5">
        <v>3</v>
      </c>
      <c r="B101" s="8" t="s">
        <v>5</v>
      </c>
      <c r="C101" s="18" t="s">
        <v>203</v>
      </c>
      <c r="D101" s="28" t="s">
        <v>46</v>
      </c>
      <c r="E101" s="8">
        <v>2004</v>
      </c>
      <c r="F101" s="76"/>
      <c r="G101" s="15" t="str">
        <f>IF(B101="Ж35","50",IF(B101="Ж50","50",IF(B101="Ж21","50",IF(B101="Ж16","30",IF(B101="Ж14","30",IF(B101="Ж12","20",IF(B101="Ж10","20",IF(B101="ОПЕН",20,G0))))))))</f>
        <v>30</v>
      </c>
      <c r="H101" s="78"/>
    </row>
    <row r="102" spans="1:8" ht="22.5" customHeight="1" x14ac:dyDescent="0.25">
      <c r="A102" s="5">
        <v>4</v>
      </c>
      <c r="B102" s="8" t="s">
        <v>5</v>
      </c>
      <c r="C102" s="18" t="s">
        <v>204</v>
      </c>
      <c r="D102" s="28" t="s">
        <v>46</v>
      </c>
      <c r="E102" s="8">
        <v>2004</v>
      </c>
      <c r="F102" s="76"/>
      <c r="G102" s="15" t="str">
        <f>IF(B102="Ж35","50",IF(B102="Ж50","50",IF(B102="Ж21","50",IF(B102="Ж16","30",IF(B102="Ж14","30",IF(B102="Ж12","20",IF(B102="Ж10","20",IF(B102="ОПЕН",20,G0))))))))</f>
        <v>30</v>
      </c>
      <c r="H102" s="78"/>
    </row>
    <row r="103" spans="1:8" ht="22.5" customHeight="1" x14ac:dyDescent="0.25">
      <c r="A103" s="5">
        <v>5</v>
      </c>
      <c r="B103" s="8" t="s">
        <v>5</v>
      </c>
      <c r="C103" s="18" t="s">
        <v>205</v>
      </c>
      <c r="D103" s="28" t="s">
        <v>46</v>
      </c>
      <c r="E103" s="8">
        <v>2003</v>
      </c>
      <c r="F103" s="76"/>
      <c r="G103" s="15"/>
      <c r="H103" s="78"/>
    </row>
    <row r="104" spans="1:8" ht="22.5" customHeight="1" x14ac:dyDescent="0.25">
      <c r="A104" s="5">
        <v>6</v>
      </c>
      <c r="B104" s="8" t="s">
        <v>5</v>
      </c>
      <c r="C104" s="18" t="s">
        <v>206</v>
      </c>
      <c r="D104" s="28" t="s">
        <v>46</v>
      </c>
      <c r="E104" s="8">
        <v>2003</v>
      </c>
      <c r="F104" s="76"/>
      <c r="G104" s="15"/>
      <c r="H104" s="78"/>
    </row>
    <row r="105" spans="1:8" ht="22.5" customHeight="1" x14ac:dyDescent="0.25">
      <c r="A105" s="5">
        <v>7</v>
      </c>
      <c r="B105" s="8" t="s">
        <v>8</v>
      </c>
      <c r="C105" s="18" t="s">
        <v>207</v>
      </c>
      <c r="D105" s="28" t="s">
        <v>46</v>
      </c>
      <c r="E105" s="8">
        <v>2002</v>
      </c>
      <c r="F105" s="76"/>
      <c r="G105" s="15"/>
      <c r="H105" s="78"/>
    </row>
    <row r="106" spans="1:8" ht="22.5" customHeight="1" x14ac:dyDescent="0.25">
      <c r="A106" s="5">
        <v>8</v>
      </c>
      <c r="B106" s="8" t="s">
        <v>8</v>
      </c>
      <c r="C106" s="18" t="s">
        <v>208</v>
      </c>
      <c r="D106" s="28" t="s">
        <v>46</v>
      </c>
      <c r="E106" s="8">
        <v>2002</v>
      </c>
      <c r="F106" s="76"/>
      <c r="G106" s="15"/>
      <c r="H106" s="78"/>
    </row>
    <row r="107" spans="1:8" ht="22.5" customHeight="1" x14ac:dyDescent="0.25">
      <c r="A107" s="5">
        <v>9</v>
      </c>
      <c r="B107" s="8" t="s">
        <v>10</v>
      </c>
      <c r="C107" s="18" t="s">
        <v>233</v>
      </c>
      <c r="D107" s="28" t="s">
        <v>46</v>
      </c>
      <c r="E107" s="8">
        <v>2005</v>
      </c>
      <c r="F107" s="76"/>
      <c r="G107" s="15"/>
      <c r="H107" s="78"/>
    </row>
    <row r="108" spans="1:8" ht="22.5" customHeight="1" x14ac:dyDescent="0.25">
      <c r="A108" s="5">
        <v>10</v>
      </c>
      <c r="B108" s="8" t="s">
        <v>12</v>
      </c>
      <c r="C108" s="18" t="s">
        <v>209</v>
      </c>
      <c r="D108" s="28" t="s">
        <v>46</v>
      </c>
      <c r="E108" s="8">
        <v>2004</v>
      </c>
      <c r="F108" s="76"/>
      <c r="G108" s="15"/>
      <c r="H108" s="78"/>
    </row>
    <row r="109" spans="1:8" ht="22.5" customHeight="1" x14ac:dyDescent="0.25">
      <c r="A109" s="5">
        <v>11</v>
      </c>
      <c r="B109" s="8" t="s">
        <v>14</v>
      </c>
      <c r="C109" s="22" t="s">
        <v>210</v>
      </c>
      <c r="D109" s="28" t="s">
        <v>46</v>
      </c>
      <c r="E109" s="8">
        <v>2002</v>
      </c>
      <c r="F109" s="76"/>
      <c r="G109" s="15"/>
      <c r="H109" s="78"/>
    </row>
    <row r="110" spans="1:8" ht="22.5" customHeight="1" x14ac:dyDescent="0.25">
      <c r="A110" s="5">
        <v>12</v>
      </c>
      <c r="B110" s="8" t="s">
        <v>14</v>
      </c>
      <c r="C110" s="18" t="s">
        <v>211</v>
      </c>
      <c r="D110" s="28" t="s">
        <v>46</v>
      </c>
      <c r="E110" s="8">
        <v>2001</v>
      </c>
      <c r="F110" s="76"/>
      <c r="G110" s="15"/>
      <c r="H110" s="78"/>
    </row>
    <row r="111" spans="1:8" ht="22.5" customHeight="1" x14ac:dyDescent="0.25">
      <c r="A111" s="5">
        <v>13</v>
      </c>
      <c r="B111" s="8" t="s">
        <v>14</v>
      </c>
      <c r="C111" s="18" t="s">
        <v>212</v>
      </c>
      <c r="D111" s="28" t="s">
        <v>46</v>
      </c>
      <c r="E111" s="8">
        <v>2002</v>
      </c>
      <c r="F111" s="76"/>
      <c r="G111" s="15"/>
      <c r="H111" s="78"/>
    </row>
    <row r="112" spans="1:8" ht="22.5" customHeight="1" x14ac:dyDescent="0.25">
      <c r="A112" s="5">
        <v>14</v>
      </c>
      <c r="B112" s="8" t="s">
        <v>14</v>
      </c>
      <c r="C112" s="18" t="s">
        <v>213</v>
      </c>
      <c r="D112" s="28" t="s">
        <v>46</v>
      </c>
      <c r="E112" s="8">
        <v>2001</v>
      </c>
      <c r="F112" s="76"/>
      <c r="G112" s="15"/>
      <c r="H112" s="78"/>
    </row>
    <row r="113" spans="1:8" ht="22.5" customHeight="1" x14ac:dyDescent="0.25">
      <c r="A113" s="5">
        <v>15</v>
      </c>
      <c r="B113" s="8" t="s">
        <v>14</v>
      </c>
      <c r="C113" s="18" t="s">
        <v>214</v>
      </c>
      <c r="D113" s="28" t="s">
        <v>46</v>
      </c>
      <c r="E113" s="8">
        <v>2002</v>
      </c>
      <c r="F113" s="76"/>
      <c r="G113" s="15"/>
      <c r="H113" s="78"/>
    </row>
    <row r="114" spans="1:8" ht="22.5" customHeight="1" x14ac:dyDescent="0.25">
      <c r="A114" s="5">
        <v>16</v>
      </c>
      <c r="B114" s="8" t="s">
        <v>14</v>
      </c>
      <c r="C114" s="18" t="s">
        <v>217</v>
      </c>
      <c r="D114" s="28" t="s">
        <v>46</v>
      </c>
      <c r="E114" s="8">
        <v>2001</v>
      </c>
      <c r="F114" s="76"/>
      <c r="G114" s="15"/>
      <c r="H114" s="78"/>
    </row>
    <row r="115" spans="1:8" ht="22.5" customHeight="1" x14ac:dyDescent="0.25">
      <c r="A115" s="5">
        <v>17</v>
      </c>
      <c r="B115" s="8" t="s">
        <v>159</v>
      </c>
      <c r="C115" s="18" t="s">
        <v>215</v>
      </c>
      <c r="D115" s="28" t="s">
        <v>46</v>
      </c>
      <c r="E115" s="8">
        <v>1999</v>
      </c>
      <c r="F115" s="76"/>
      <c r="G115" s="15"/>
      <c r="H115" s="78"/>
    </row>
    <row r="116" spans="1:8" ht="22.5" customHeight="1" x14ac:dyDescent="0.25">
      <c r="A116" s="5">
        <v>18</v>
      </c>
      <c r="B116" s="8" t="s">
        <v>20</v>
      </c>
      <c r="C116" s="18" t="s">
        <v>216</v>
      </c>
      <c r="D116" s="28" t="s">
        <v>46</v>
      </c>
      <c r="E116" s="8">
        <v>1998</v>
      </c>
      <c r="F116" s="76"/>
      <c r="G116" s="15"/>
      <c r="H116" s="78"/>
    </row>
    <row r="117" spans="1:8" ht="22.5" customHeight="1" x14ac:dyDescent="0.25">
      <c r="A117" s="5">
        <v>19</v>
      </c>
      <c r="B117" s="8" t="s">
        <v>20</v>
      </c>
      <c r="C117" s="57" t="s">
        <v>281</v>
      </c>
      <c r="D117" s="28" t="s">
        <v>46</v>
      </c>
      <c r="E117" s="8">
        <v>1997</v>
      </c>
      <c r="F117" s="76"/>
      <c r="G117" s="15"/>
      <c r="H117" s="78"/>
    </row>
    <row r="118" spans="1:8" ht="22.5" customHeight="1" x14ac:dyDescent="0.25">
      <c r="A118" s="5">
        <v>20</v>
      </c>
      <c r="B118" s="8" t="s">
        <v>14</v>
      </c>
      <c r="C118" s="18" t="s">
        <v>294</v>
      </c>
      <c r="D118" s="28" t="s">
        <v>46</v>
      </c>
      <c r="E118" s="8">
        <v>2002</v>
      </c>
      <c r="F118" s="76"/>
      <c r="G118" s="15"/>
      <c r="H118" s="78"/>
    </row>
    <row r="119" spans="1:8" ht="22.5" customHeight="1" x14ac:dyDescent="0.25">
      <c r="A119" s="5">
        <v>21</v>
      </c>
      <c r="B119" s="8" t="s">
        <v>14</v>
      </c>
      <c r="C119" s="18" t="s">
        <v>295</v>
      </c>
      <c r="D119" s="28" t="s">
        <v>46</v>
      </c>
      <c r="E119" s="8">
        <v>2002</v>
      </c>
      <c r="F119" s="76"/>
      <c r="G119" s="15"/>
      <c r="H119" s="78"/>
    </row>
    <row r="120" spans="1:8" ht="22.5" customHeight="1" x14ac:dyDescent="0.25">
      <c r="A120" s="5">
        <v>22</v>
      </c>
      <c r="B120" s="8" t="s">
        <v>2</v>
      </c>
      <c r="C120" s="18" t="s">
        <v>310</v>
      </c>
      <c r="D120" s="28" t="s">
        <v>46</v>
      </c>
      <c r="E120" s="8">
        <v>2005</v>
      </c>
      <c r="F120" s="76"/>
      <c r="G120" s="15"/>
      <c r="H120" s="78"/>
    </row>
    <row r="121" spans="1:8" ht="22.5" customHeight="1" x14ac:dyDescent="0.25">
      <c r="A121" s="5">
        <v>23</v>
      </c>
      <c r="B121" s="8" t="s">
        <v>5</v>
      </c>
      <c r="C121" s="18" t="s">
        <v>325</v>
      </c>
      <c r="D121" s="28" t="s">
        <v>46</v>
      </c>
      <c r="E121" s="8">
        <v>2004</v>
      </c>
      <c r="F121" s="76"/>
      <c r="G121" s="15"/>
      <c r="H121" s="78"/>
    </row>
    <row r="122" spans="1:8" ht="22.5" customHeight="1" x14ac:dyDescent="0.25">
      <c r="A122" s="5">
        <v>24</v>
      </c>
      <c r="B122" s="8" t="s">
        <v>8</v>
      </c>
      <c r="C122" s="18" t="s">
        <v>327</v>
      </c>
      <c r="D122" s="28" t="s">
        <v>46</v>
      </c>
      <c r="E122" s="8">
        <v>2002</v>
      </c>
      <c r="F122" s="76"/>
      <c r="G122" s="15"/>
      <c r="H122" s="78"/>
    </row>
    <row r="123" spans="1:8" ht="22.5" customHeight="1" x14ac:dyDescent="0.25">
      <c r="A123" s="5">
        <v>25</v>
      </c>
      <c r="B123" s="8" t="s">
        <v>12</v>
      </c>
      <c r="C123" s="18" t="s">
        <v>329</v>
      </c>
      <c r="D123" s="28" t="s">
        <v>46</v>
      </c>
      <c r="E123" s="8">
        <v>2003</v>
      </c>
      <c r="F123" s="87"/>
      <c r="G123" s="15"/>
      <c r="H123" s="78"/>
    </row>
    <row r="124" spans="1:8" ht="22.5" customHeight="1" x14ac:dyDescent="0.25">
      <c r="A124" s="5">
        <v>26</v>
      </c>
      <c r="B124" s="8" t="s">
        <v>12</v>
      </c>
      <c r="C124" s="18" t="s">
        <v>333</v>
      </c>
      <c r="D124" s="28" t="s">
        <v>46</v>
      </c>
      <c r="E124" s="8">
        <v>2003</v>
      </c>
      <c r="F124" s="88"/>
      <c r="G124" s="15"/>
      <c r="H124" s="79"/>
    </row>
    <row r="125" spans="1:8" ht="22.5" customHeight="1" x14ac:dyDescent="0.25">
      <c r="B125" s="7"/>
      <c r="C125" s="24"/>
      <c r="D125" s="24"/>
      <c r="E125" s="7"/>
    </row>
    <row r="126" spans="1:8" ht="22.5" customHeight="1" x14ac:dyDescent="0.25">
      <c r="A126" s="45" t="s">
        <v>115</v>
      </c>
      <c r="B126" s="45" t="s">
        <v>109</v>
      </c>
      <c r="C126" s="56" t="s">
        <v>110</v>
      </c>
      <c r="D126" s="56" t="s">
        <v>111</v>
      </c>
      <c r="E126" s="45" t="s">
        <v>112</v>
      </c>
      <c r="F126" s="45" t="s">
        <v>113</v>
      </c>
      <c r="G126" s="45"/>
      <c r="H126" s="45" t="s">
        <v>114</v>
      </c>
    </row>
    <row r="127" spans="1:8" ht="22.5" customHeight="1" x14ac:dyDescent="0.25">
      <c r="A127" s="5">
        <v>1</v>
      </c>
      <c r="B127" s="8" t="s">
        <v>5</v>
      </c>
      <c r="C127" s="22" t="s">
        <v>48</v>
      </c>
      <c r="D127" s="30" t="s">
        <v>147</v>
      </c>
      <c r="E127" s="8">
        <v>2003</v>
      </c>
      <c r="F127" s="75" t="s">
        <v>155</v>
      </c>
      <c r="G127" s="15" t="str">
        <f>IF(B127="Ж35","50",IF(B127="Ж50","50",IF(B127="Ж21","50",IF(B127="Ж16","30",IF(B127="Ж14","30",IF(B127="Ж12","20",IF(B127="Ж10","20",IF(B127="ОПЕН",20,G0))))))))</f>
        <v>30</v>
      </c>
      <c r="H127" s="73">
        <v>42826</v>
      </c>
    </row>
    <row r="128" spans="1:8" ht="22.5" customHeight="1" x14ac:dyDescent="0.25">
      <c r="A128" s="5">
        <v>2</v>
      </c>
      <c r="B128" s="14" t="s">
        <v>8</v>
      </c>
      <c r="C128" s="30" t="s">
        <v>146</v>
      </c>
      <c r="D128" s="30" t="s">
        <v>147</v>
      </c>
      <c r="E128" s="14">
        <v>2001</v>
      </c>
      <c r="F128" s="76"/>
      <c r="G128" s="15"/>
      <c r="H128" s="78"/>
    </row>
    <row r="129" spans="1:8" ht="22.5" customHeight="1" x14ac:dyDescent="0.25">
      <c r="A129" s="5">
        <v>3</v>
      </c>
      <c r="B129" s="8" t="s">
        <v>137</v>
      </c>
      <c r="C129" s="22" t="s">
        <v>50</v>
      </c>
      <c r="D129" s="30" t="s">
        <v>147</v>
      </c>
      <c r="E129" s="8">
        <v>2000</v>
      </c>
      <c r="F129" s="76"/>
      <c r="G129" s="15" t="e">
        <f>IF(B129="Ж35","50",IF(B129="Ж50","50",IF(B129="Ж21","50",IF(B129="Ж16","30",IF(B129="Ж14","30",IF(B129="Ж12","20",IF(B129="Ж10","20",IF(B129="ОПЕН",20,G0))))))))</f>
        <v>#NAME?</v>
      </c>
      <c r="H129" s="78"/>
    </row>
    <row r="130" spans="1:8" ht="22.5" customHeight="1" x14ac:dyDescent="0.25">
      <c r="A130" s="5">
        <v>4</v>
      </c>
      <c r="B130" s="8" t="s">
        <v>137</v>
      </c>
      <c r="C130" s="22" t="s">
        <v>51</v>
      </c>
      <c r="D130" s="30" t="s">
        <v>147</v>
      </c>
      <c r="E130" s="8">
        <v>2000</v>
      </c>
      <c r="F130" s="76"/>
      <c r="G130" s="15" t="e">
        <f>IF(B130="Ж35","50",IF(B130="Ж50","50",IF(B130="Ж21","50",IF(B130="Ж16","30",IF(B130="Ж14","30",IF(B130="Ж12","20",IF(B130="Ж10","20",IF(B130="ОПЕН",20,G0))))))))</f>
        <v>#NAME?</v>
      </c>
      <c r="H130" s="78"/>
    </row>
    <row r="131" spans="1:8" ht="22.5" customHeight="1" x14ac:dyDescent="0.25">
      <c r="A131" s="5">
        <v>5</v>
      </c>
      <c r="B131" s="8" t="s">
        <v>35</v>
      </c>
      <c r="C131" s="22" t="s">
        <v>52</v>
      </c>
      <c r="D131" s="30" t="s">
        <v>147</v>
      </c>
      <c r="E131" s="8">
        <v>2007</v>
      </c>
      <c r="F131" s="76"/>
      <c r="G131" s="15" t="e">
        <f>IF(B131="Ж35","50",IF(B131="Ж50","50",IF(B131="Ж21","50",IF(B131="Ж16","30",IF(B131="Ж14","30",IF(B131="Ж12","20",IF(B131="Ж10","20",IF(B131="ОПЕН",20,G0))))))))</f>
        <v>#NAME?</v>
      </c>
      <c r="H131" s="78"/>
    </row>
    <row r="132" spans="1:8" ht="22.5" customHeight="1" x14ac:dyDescent="0.25">
      <c r="A132" s="5">
        <v>6</v>
      </c>
      <c r="B132" s="8" t="s">
        <v>10</v>
      </c>
      <c r="C132" s="22" t="s">
        <v>53</v>
      </c>
      <c r="D132" s="30" t="s">
        <v>147</v>
      </c>
      <c r="E132" s="8">
        <v>2005</v>
      </c>
      <c r="F132" s="76"/>
      <c r="G132" s="15" t="e">
        <f>IF(B132="Ж35","50",IF(B132="Ж50","50",IF(B132="Ж21","50",IF(B132="Ж16","30",IF(B132="Ж14","30",IF(B132="Ж12","20",IF(B132="Ж10","20",IF(B132="ОПЕН",20,G0))))))))</f>
        <v>#NAME?</v>
      </c>
      <c r="H132" s="78"/>
    </row>
    <row r="133" spans="1:8" ht="22.5" customHeight="1" x14ac:dyDescent="0.25">
      <c r="A133" s="5">
        <v>7</v>
      </c>
      <c r="B133" s="8" t="s">
        <v>12</v>
      </c>
      <c r="C133" s="22" t="s">
        <v>54</v>
      </c>
      <c r="D133" s="30" t="s">
        <v>147</v>
      </c>
      <c r="E133" s="8">
        <v>2004</v>
      </c>
      <c r="F133" s="76"/>
      <c r="G133" s="15" t="e">
        <f>IF(B133="Ж35","50",IF(B133="Ж50","50",IF(B133="Ж21","50",IF(B133="Ж16","30",IF(B133="Ж14","30",IF(B133="Ж12","20",IF(B133="Ж10","20",IF(B133="ОПЕН",20,G0))))))))</f>
        <v>#NAME?</v>
      </c>
      <c r="H133" s="78"/>
    </row>
    <row r="134" spans="1:8" ht="22.5" customHeight="1" x14ac:dyDescent="0.25">
      <c r="A134" s="5">
        <v>8</v>
      </c>
      <c r="B134" s="14" t="s">
        <v>12</v>
      </c>
      <c r="C134" s="30" t="s">
        <v>148</v>
      </c>
      <c r="D134" s="30" t="s">
        <v>147</v>
      </c>
      <c r="E134" s="14">
        <v>2004</v>
      </c>
      <c r="F134" s="76"/>
      <c r="G134" s="15"/>
      <c r="H134" s="78"/>
    </row>
    <row r="135" spans="1:8" ht="22.5" customHeight="1" x14ac:dyDescent="0.25">
      <c r="A135" s="5">
        <v>9</v>
      </c>
      <c r="B135" s="14" t="s">
        <v>12</v>
      </c>
      <c r="C135" s="30" t="s">
        <v>149</v>
      </c>
      <c r="D135" s="30" t="s">
        <v>147</v>
      </c>
      <c r="E135" s="14">
        <v>2004</v>
      </c>
      <c r="F135" s="76"/>
      <c r="G135" s="15"/>
      <c r="H135" s="78"/>
    </row>
    <row r="136" spans="1:8" ht="22.5" customHeight="1" x14ac:dyDescent="0.25">
      <c r="A136" s="5">
        <v>10</v>
      </c>
      <c r="B136" s="8" t="s">
        <v>14</v>
      </c>
      <c r="C136" s="22" t="s">
        <v>55</v>
      </c>
      <c r="D136" s="30" t="s">
        <v>147</v>
      </c>
      <c r="E136" s="8">
        <v>2002</v>
      </c>
      <c r="F136" s="76"/>
      <c r="G136" s="15" t="e">
        <f>IF(B136="Ж35","50",IF(B136="Ж50","50",IF(B136="Ж21","50",IF(B136="Ж16","30",IF(B136="Ж14","30",IF(B136="Ж12","20",IF(B136="Ж10","20",IF(B136="ОПЕН",20,G0))))))))</f>
        <v>#NAME?</v>
      </c>
      <c r="H136" s="78"/>
    </row>
    <row r="137" spans="1:8" ht="22.5" customHeight="1" x14ac:dyDescent="0.25">
      <c r="A137" s="5">
        <v>11</v>
      </c>
      <c r="B137" s="14" t="s">
        <v>14</v>
      </c>
      <c r="C137" s="30" t="s">
        <v>150</v>
      </c>
      <c r="D137" s="30" t="s">
        <v>147</v>
      </c>
      <c r="E137" s="14">
        <v>2001</v>
      </c>
      <c r="F137" s="76"/>
      <c r="G137" s="15"/>
      <c r="H137" s="78"/>
    </row>
    <row r="138" spans="1:8" ht="22.5" customHeight="1" x14ac:dyDescent="0.25">
      <c r="A138" s="5">
        <v>12</v>
      </c>
      <c r="B138" s="14" t="s">
        <v>16</v>
      </c>
      <c r="C138" s="30" t="s">
        <v>151</v>
      </c>
      <c r="D138" s="30" t="s">
        <v>147</v>
      </c>
      <c r="E138" s="14">
        <v>2000</v>
      </c>
      <c r="F138" s="76"/>
      <c r="G138" s="15"/>
      <c r="H138" s="78"/>
    </row>
    <row r="139" spans="1:8" ht="22.5" customHeight="1" x14ac:dyDescent="0.25">
      <c r="A139" s="5">
        <v>13</v>
      </c>
      <c r="B139" s="14" t="s">
        <v>14</v>
      </c>
      <c r="C139" s="30" t="s">
        <v>287</v>
      </c>
      <c r="D139" s="30" t="s">
        <v>147</v>
      </c>
      <c r="E139" s="14">
        <v>2001</v>
      </c>
      <c r="F139" s="76"/>
      <c r="G139" s="15"/>
      <c r="H139" s="78"/>
    </row>
    <row r="140" spans="1:8" ht="22.5" customHeight="1" x14ac:dyDescent="0.25">
      <c r="A140" s="5">
        <v>14</v>
      </c>
      <c r="B140" s="14" t="s">
        <v>14</v>
      </c>
      <c r="C140" s="30" t="s">
        <v>293</v>
      </c>
      <c r="D140" s="30" t="s">
        <v>147</v>
      </c>
      <c r="E140" s="14">
        <v>2002</v>
      </c>
      <c r="F140" s="76"/>
      <c r="G140" s="15"/>
      <c r="H140" s="78"/>
    </row>
    <row r="141" spans="1:8" ht="22.5" customHeight="1" x14ac:dyDescent="0.25">
      <c r="A141" s="5">
        <v>15</v>
      </c>
      <c r="B141" s="14" t="s">
        <v>10</v>
      </c>
      <c r="C141" s="30" t="s">
        <v>297</v>
      </c>
      <c r="D141" s="30" t="s">
        <v>147</v>
      </c>
      <c r="E141" s="14">
        <v>2006</v>
      </c>
      <c r="F141" s="76"/>
      <c r="G141" s="15"/>
      <c r="H141" s="78"/>
    </row>
    <row r="142" spans="1:8" ht="22.5" customHeight="1" x14ac:dyDescent="0.25">
      <c r="A142" s="5">
        <v>16</v>
      </c>
      <c r="B142" s="14" t="s">
        <v>5</v>
      </c>
      <c r="C142" s="30" t="s">
        <v>319</v>
      </c>
      <c r="D142" s="30" t="s">
        <v>147</v>
      </c>
      <c r="E142" s="14">
        <v>2003</v>
      </c>
      <c r="F142" s="76"/>
      <c r="G142" s="15"/>
      <c r="H142" s="78"/>
    </row>
    <row r="143" spans="1:8" ht="22.5" customHeight="1" x14ac:dyDescent="0.25">
      <c r="A143" s="5">
        <v>17</v>
      </c>
      <c r="B143" s="14" t="s">
        <v>12</v>
      </c>
      <c r="C143" s="30" t="s">
        <v>331</v>
      </c>
      <c r="D143" s="30" t="s">
        <v>147</v>
      </c>
      <c r="E143" s="14">
        <v>2003</v>
      </c>
      <c r="F143" s="77"/>
      <c r="G143" s="15"/>
      <c r="H143" s="79"/>
    </row>
    <row r="144" spans="1:8" ht="22.5" customHeight="1" x14ac:dyDescent="0.25">
      <c r="B144" s="7"/>
      <c r="C144" s="24"/>
      <c r="D144" s="24"/>
      <c r="E144" s="7"/>
    </row>
    <row r="145" spans="1:14" ht="22.5" customHeight="1" x14ac:dyDescent="0.25">
      <c r="A145" s="45" t="s">
        <v>115</v>
      </c>
      <c r="B145" s="45" t="s">
        <v>109</v>
      </c>
      <c r="C145" s="56" t="s">
        <v>110</v>
      </c>
      <c r="D145" s="56" t="s">
        <v>111</v>
      </c>
      <c r="E145" s="45" t="s">
        <v>112</v>
      </c>
      <c r="F145" s="45" t="s">
        <v>113</v>
      </c>
      <c r="G145" s="45"/>
      <c r="H145" s="45" t="s">
        <v>114</v>
      </c>
    </row>
    <row r="146" spans="1:14" ht="22.5" customHeight="1" x14ac:dyDescent="0.25">
      <c r="A146" s="52">
        <v>1</v>
      </c>
      <c r="B146" s="12" t="s">
        <v>8</v>
      </c>
      <c r="C146" s="23" t="s">
        <v>56</v>
      </c>
      <c r="D146" s="23" t="s">
        <v>57</v>
      </c>
      <c r="E146" s="12">
        <v>2001</v>
      </c>
      <c r="F146" s="48">
        <v>15</v>
      </c>
      <c r="G146" s="48" t="str">
        <f>IF(B146="Ж35","50",IF(B146="Ж50","50",IF(B146="Ж21","50",IF(B146="Ж16","30",IF(B146="Ж14","30",IF(B146="Ж12","20",IF(B146="Ж10","20",IF(B146="ОПЕН",20,G0))))))))</f>
        <v>30</v>
      </c>
      <c r="H146" s="50">
        <v>42806</v>
      </c>
    </row>
    <row r="147" spans="1:14" ht="22.5" customHeight="1" x14ac:dyDescent="0.25">
      <c r="A147" s="52">
        <v>2</v>
      </c>
      <c r="B147" s="8" t="s">
        <v>58</v>
      </c>
      <c r="C147" s="22" t="s">
        <v>59</v>
      </c>
      <c r="D147" s="22" t="s">
        <v>57</v>
      </c>
      <c r="E147" s="8">
        <v>1967</v>
      </c>
      <c r="F147" s="15" t="str">
        <f>IF(B147="М35","50",IF(B147="М50","50",IF(B147="М21","50",IF(B147="М16","30",IF(B147="М14","30",IF(B147="М12","20",IF(B147="М10","20",IF(B147="ОПЕН",20,G147))))))))</f>
        <v>50</v>
      </c>
      <c r="G147" s="15" t="str">
        <f>IF(B147="Ж35","50",IF(B147="Ж50","50",IF(B147="Ж21","50",IF(B147="Ж16","30",IF(B147="Ж14","30",IF(B147="Ж12","20",IF(B147="Ж10","20",IF(B147="ОПЕН",20,G0))))))))</f>
        <v>50</v>
      </c>
      <c r="H147" s="49">
        <v>42806</v>
      </c>
    </row>
    <row r="148" spans="1:14" ht="22.5" customHeight="1" x14ac:dyDescent="0.25">
      <c r="A148" s="52">
        <v>3</v>
      </c>
      <c r="B148" s="8" t="s">
        <v>10</v>
      </c>
      <c r="C148" s="22" t="s">
        <v>60</v>
      </c>
      <c r="D148" s="22" t="s">
        <v>57</v>
      </c>
      <c r="E148" s="8">
        <v>2005</v>
      </c>
      <c r="F148" s="15" t="str">
        <f>IF(B148="М35","50",IF(B148="М50","50",IF(B148="М21","50",IF(B148="М16","30",IF(B148="М14","30",IF(B148="М12","20",IF(B148="М10","20",IF(B148="ОПЕН",20,G148))))))))</f>
        <v>20</v>
      </c>
      <c r="G148" s="15" t="e">
        <f>IF(B148="Ж35","50",IF(B148="Ж50","50",IF(B148="Ж21","50",IF(B148="Ж16","30",IF(B148="Ж14","30",IF(B148="Ж12","20",IF(B148="Ж10","20",IF(B148="ОПЕН",20,G0))))))))</f>
        <v>#NAME?</v>
      </c>
      <c r="H148" s="49">
        <v>42806</v>
      </c>
    </row>
    <row r="149" spans="1:14" ht="22.5" customHeight="1" x14ac:dyDescent="0.25">
      <c r="A149" s="52">
        <v>4</v>
      </c>
      <c r="B149" s="8" t="s">
        <v>12</v>
      </c>
      <c r="C149" s="22" t="s">
        <v>61</v>
      </c>
      <c r="D149" s="22" t="s">
        <v>57</v>
      </c>
      <c r="E149" s="8">
        <v>2003</v>
      </c>
      <c r="F149" s="15" t="str">
        <f>IF(B149="М35","50",IF(B149="М50","50",IF(B149="М21","50",IF(B149="М16","30",IF(B149="М14","30",IF(B149="М12","20",IF(B149="М10","20",IF(B149="ОПЕН",20,G149))))))))</f>
        <v>30</v>
      </c>
      <c r="G149" s="15" t="e">
        <f>IF(B149="Ж35","50",IF(B149="Ж50","50",IF(B149="Ж21","50",IF(B149="Ж16","30",IF(B149="Ж14","30",IF(B149="Ж12","20",IF(B149="Ж10","20",IF(B149="ОПЕН",20,G0))))))))</f>
        <v>#NAME?</v>
      </c>
      <c r="H149" s="49">
        <v>42806</v>
      </c>
    </row>
    <row r="150" spans="1:14" ht="22.5" customHeight="1" x14ac:dyDescent="0.25">
      <c r="A150" s="52">
        <v>5</v>
      </c>
      <c r="B150" s="11" t="s">
        <v>14</v>
      </c>
      <c r="C150" s="31" t="s">
        <v>130</v>
      </c>
      <c r="D150" s="31" t="s">
        <v>57</v>
      </c>
      <c r="E150" s="11">
        <v>2002</v>
      </c>
      <c r="F150" s="5">
        <v>30</v>
      </c>
    </row>
    <row r="151" spans="1:14" ht="22.5" customHeight="1" x14ac:dyDescent="0.25">
      <c r="A151" s="52">
        <v>6</v>
      </c>
      <c r="B151" s="12" t="s">
        <v>159</v>
      </c>
      <c r="C151" s="23" t="s">
        <v>65</v>
      </c>
      <c r="D151" s="23" t="s">
        <v>57</v>
      </c>
      <c r="E151" s="12">
        <v>2000</v>
      </c>
      <c r="F151" s="48">
        <v>15</v>
      </c>
      <c r="G151" s="48" t="e">
        <f>IF(B151="Ж35","50",IF(B151="Ж50","50",IF(B151="Ж21","50",IF(B151="Ж16","30",IF(B151="Ж14","30",IF(B151="Ж12","20",IF(B151="Ж10","20",IF(B151="ОПЕН",20,G0))))))))</f>
        <v>#NAME?</v>
      </c>
      <c r="H151" s="50">
        <v>42806</v>
      </c>
    </row>
    <row r="152" spans="1:14" ht="22.5" customHeight="1" x14ac:dyDescent="0.25">
      <c r="A152" s="52">
        <v>7</v>
      </c>
      <c r="B152" s="8" t="s">
        <v>159</v>
      </c>
      <c r="C152" s="22" t="s">
        <v>63</v>
      </c>
      <c r="D152" s="22" t="s">
        <v>57</v>
      </c>
      <c r="E152" s="8">
        <v>1999</v>
      </c>
      <c r="F152" s="15">
        <v>30</v>
      </c>
      <c r="G152" s="15" t="e">
        <f>IF(B152="Ж35","50",IF(B152="Ж50","50",IF(B152="Ж21","50",IF(B152="Ж16","30",IF(B152="Ж14","30",IF(B152="Ж12","20",IF(B152="Ж10","20",IF(B152="ОПЕН",20,G0))))))))</f>
        <v>#NAME?</v>
      </c>
      <c r="H152" s="49">
        <v>42806</v>
      </c>
    </row>
    <row r="153" spans="1:14" ht="22.5" customHeight="1" x14ac:dyDescent="0.25">
      <c r="A153" s="52">
        <v>8</v>
      </c>
      <c r="B153" s="7" t="s">
        <v>20</v>
      </c>
      <c r="C153" s="24" t="s">
        <v>62</v>
      </c>
      <c r="D153" s="24" t="s">
        <v>57</v>
      </c>
      <c r="E153" s="7">
        <v>1994</v>
      </c>
      <c r="F153" s="5" t="str">
        <f>IF(B153="М35","50",IF(B153="М50","50",IF(B153="М21","50",IF(B153="М16","30",IF(B153="М14","30",IF(B153="М12","20",IF(B153="М10","20",IF(B153="ОПЕН",20,G153))))))))</f>
        <v>50</v>
      </c>
      <c r="G153" s="5" t="e">
        <f>IF(B153="Ж35","50",IF(B153="Ж50","50",IF(B153="Ж21","50",IF(B153="Ж16","30",IF(B153="Ж14","30",IF(B153="Ж12","20",IF(B153="Ж10","20",IF(B153="ОПЕН",20,G0))))))))</f>
        <v>#NAME?</v>
      </c>
      <c r="H153" s="51"/>
    </row>
    <row r="154" spans="1:14" ht="22.5" customHeight="1" x14ac:dyDescent="0.25">
      <c r="A154" s="52">
        <v>9</v>
      </c>
      <c r="B154" s="8" t="s">
        <v>20</v>
      </c>
      <c r="C154" s="22" t="s">
        <v>64</v>
      </c>
      <c r="D154" s="22" t="s">
        <v>57</v>
      </c>
      <c r="E154" s="8">
        <v>1991</v>
      </c>
      <c r="F154" s="15" t="str">
        <f>IF(B154="М35","50",IF(B154="М50","50",IF(B154="М21","50",IF(B154="М16","30",IF(B154="М14","30",IF(B154="М12","20",IF(B154="М10","20",IF(B154="ОПЕН",20,G154))))))))</f>
        <v>50</v>
      </c>
      <c r="G154" s="15" t="e">
        <f>IF(B154="Ж35","50",IF(B154="Ж50","50",IF(B154="Ж21","50",IF(B154="Ж16","30",IF(B154="Ж14","30",IF(B154="Ж12","20",IF(B154="Ж10","20",IF(B154="ОПЕН",20,G0))))))))</f>
        <v>#NAME?</v>
      </c>
      <c r="H154" s="49">
        <v>42806</v>
      </c>
    </row>
    <row r="155" spans="1:14" ht="22.5" customHeight="1" x14ac:dyDescent="0.25">
      <c r="B155" s="7"/>
      <c r="C155" s="24"/>
      <c r="D155" s="24"/>
      <c r="E155" s="7"/>
    </row>
    <row r="156" spans="1:14" ht="22.5" customHeight="1" x14ac:dyDescent="0.25">
      <c r="A156" s="45" t="s">
        <v>115</v>
      </c>
      <c r="B156" s="45" t="s">
        <v>109</v>
      </c>
      <c r="C156" s="56" t="s">
        <v>110</v>
      </c>
      <c r="D156" s="56" t="s">
        <v>111</v>
      </c>
      <c r="E156" s="45" t="s">
        <v>112</v>
      </c>
      <c r="F156" s="45" t="s">
        <v>113</v>
      </c>
      <c r="G156" s="45"/>
      <c r="H156" s="45" t="s">
        <v>114</v>
      </c>
    </row>
    <row r="157" spans="1:14" ht="22.5" customHeight="1" x14ac:dyDescent="0.25">
      <c r="A157" s="5">
        <v>1</v>
      </c>
      <c r="B157" s="11" t="s">
        <v>2</v>
      </c>
      <c r="C157" s="31" t="s">
        <v>145</v>
      </c>
      <c r="D157" s="31" t="s">
        <v>67</v>
      </c>
      <c r="E157" s="11">
        <v>2006</v>
      </c>
      <c r="F157" s="5">
        <v>20</v>
      </c>
      <c r="H157" s="51"/>
      <c r="K157" s="80"/>
      <c r="L157" s="81"/>
      <c r="M157" s="82"/>
      <c r="N157" s="80"/>
    </row>
    <row r="158" spans="1:14" ht="22.5" customHeight="1" x14ac:dyDescent="0.25">
      <c r="A158" s="5">
        <v>2</v>
      </c>
      <c r="B158" s="8" t="s">
        <v>137</v>
      </c>
      <c r="C158" s="22" t="s">
        <v>66</v>
      </c>
      <c r="D158" s="22" t="s">
        <v>67</v>
      </c>
      <c r="E158" s="8">
        <v>2000</v>
      </c>
      <c r="F158" s="15" t="str">
        <f>IF(B158="М35","50",IF(B158="М50","50",IF(B158="М21","50",IF(B158="М16","30",IF(B158="М14","30",IF(B158="М12","20",IF(B158="М10","20",IF(B158="М18","30",IF(B158="Ж18","30",IF(B158="ОПЕН",20,G158))))))))))</f>
        <v>30</v>
      </c>
      <c r="G158" s="15" t="e">
        <f>IF(B158="Ж35","50",IF(B158="Ж50","50",IF(B158="Ж21","50",IF(B158="Ж16","30",IF(B158="Ж14","30",IF(B158="Ж12","20",IF(B158="Ж10","20",IF(B158="ОПЕН",20,G0))))))))</f>
        <v>#NAME?</v>
      </c>
      <c r="H158" s="49">
        <v>42806</v>
      </c>
      <c r="K158" s="80"/>
      <c r="L158" s="81"/>
      <c r="M158" s="82"/>
      <c r="N158" s="80"/>
    </row>
    <row r="159" spans="1:14" ht="22.5" customHeight="1" x14ac:dyDescent="0.25">
      <c r="A159" s="5">
        <v>3</v>
      </c>
      <c r="B159" s="14" t="s">
        <v>137</v>
      </c>
      <c r="C159" s="30" t="s">
        <v>138</v>
      </c>
      <c r="D159" s="30" t="s">
        <v>67</v>
      </c>
      <c r="E159" s="14">
        <v>2000</v>
      </c>
      <c r="F159" s="15" t="str">
        <f>IF(B159="М35","50",IF(B159="М50","50",IF(B159="М21","50",IF(B159="М16","30",IF(B159="М14","30",IF(B159="М12","20",IF(B159="М10","20",IF(B159="М18","30",IF(B159="Ж18","30",IF(B159="ОПЕН",20,G159))))))))))</f>
        <v>30</v>
      </c>
      <c r="G159" s="15"/>
      <c r="H159" s="49">
        <v>42806</v>
      </c>
    </row>
    <row r="160" spans="1:14" ht="22.5" customHeight="1" x14ac:dyDescent="0.25">
      <c r="A160" s="5">
        <v>4</v>
      </c>
      <c r="B160" s="14" t="s">
        <v>137</v>
      </c>
      <c r="C160" s="30" t="s">
        <v>139</v>
      </c>
      <c r="D160" s="30" t="s">
        <v>67</v>
      </c>
      <c r="E160" s="14">
        <v>2000</v>
      </c>
      <c r="F160" s="15" t="str">
        <f>IF(B160="М35","50",IF(B160="М50","50",IF(B160="М21","50",IF(B160="М16","30",IF(B160="М14","30",IF(B160="М12","20",IF(B160="М10","20",IF(B160="М18","30",IF(B160="Ж18","30",IF(B160="ОПЕН",20,G160))))))))))</f>
        <v>30</v>
      </c>
      <c r="G160" s="15"/>
      <c r="H160" s="49">
        <v>42805</v>
      </c>
    </row>
    <row r="161" spans="1:8" ht="22.5" customHeight="1" x14ac:dyDescent="0.25">
      <c r="A161" s="5">
        <v>5</v>
      </c>
      <c r="B161" s="8" t="s">
        <v>25</v>
      </c>
      <c r="C161" s="22" t="s">
        <v>68</v>
      </c>
      <c r="D161" s="22" t="s">
        <v>67</v>
      </c>
      <c r="E161" s="8">
        <v>1984</v>
      </c>
      <c r="F161" s="15" t="str">
        <f>IF(B161="М35","50",IF(B161="М50","50",IF(B161="М21","50",IF(B161="М16","30",IF(B161="М14","30",IF(B161="М12","20",IF(B161="М10","20",IF(B161="М18","30",IF(B161="Ж18","30",IF(B161="ОПЕН",20,G161))))))))))</f>
        <v>50</v>
      </c>
      <c r="G161" s="15" t="str">
        <f>IF(B161="Ж35","50",IF(B161="Ж50","50",IF(B161="Ж21","50",IF(B161="Ж16","30",IF(B161="Ж14","30",IF(B161="Ж12","20",IF(B161="Ж10","20",IF(B161="ОПЕН",20,G0))))))))</f>
        <v>50</v>
      </c>
      <c r="H161" s="49">
        <v>42805</v>
      </c>
    </row>
    <row r="162" spans="1:8" ht="22.5" customHeight="1" x14ac:dyDescent="0.25">
      <c r="A162" s="5">
        <v>6</v>
      </c>
      <c r="B162" s="14" t="s">
        <v>58</v>
      </c>
      <c r="C162" s="30" t="s">
        <v>140</v>
      </c>
      <c r="D162" s="30" t="s">
        <v>67</v>
      </c>
      <c r="E162" s="14">
        <v>1980</v>
      </c>
      <c r="F162" s="15">
        <v>50</v>
      </c>
      <c r="G162" s="15"/>
      <c r="H162" s="49">
        <v>42806</v>
      </c>
    </row>
    <row r="163" spans="1:8" ht="22.5" customHeight="1" x14ac:dyDescent="0.25">
      <c r="A163" s="5">
        <v>7</v>
      </c>
      <c r="B163" s="8" t="s">
        <v>35</v>
      </c>
      <c r="C163" s="22" t="s">
        <v>69</v>
      </c>
      <c r="D163" s="22" t="s">
        <v>67</v>
      </c>
      <c r="E163" s="8">
        <v>2008</v>
      </c>
      <c r="F163" s="15" t="str">
        <f>IF(B163="М35","50",IF(B163="М50","50",IF(B163="М21","50",IF(B163="М16","30",IF(B163="М14","30",IF(B163="М12","20",IF(B163="М10","20",IF(B163="М18","30",IF(B163="Ж18","30",IF(B163="ОПЕН",20,G163))))))))))</f>
        <v>20</v>
      </c>
      <c r="G163" s="15" t="e">
        <f>IF(B163="Ж35","50",IF(B163="Ж50","50",IF(B163="Ж21","50",IF(B163="Ж16","30",IF(B163="Ж14","30",IF(B163="Ж12","20",IF(B163="Ж10","20",IF(B163="ОПЕН",20,G0))))))))</f>
        <v>#NAME?</v>
      </c>
      <c r="H163" s="49">
        <v>42805</v>
      </c>
    </row>
    <row r="164" spans="1:8" ht="22.5" customHeight="1" x14ac:dyDescent="0.25">
      <c r="A164" s="5">
        <v>8</v>
      </c>
      <c r="B164" s="8" t="s">
        <v>10</v>
      </c>
      <c r="C164" s="22" t="s">
        <v>78</v>
      </c>
      <c r="D164" s="22" t="s">
        <v>67</v>
      </c>
      <c r="E164" s="8">
        <v>2005</v>
      </c>
      <c r="F164" s="15" t="str">
        <f>IF(B164="М35","50",IF(B164="М50","50",IF(B164="М21","50",IF(B164="М16","30",IF(B164="М14","30",IF(B164="М12","20",IF(B164="М10","20",IF(B164="М18","30",IF(B164="Ж18","30",IF(B164="ОПЕН",20,G164))))))))))</f>
        <v>20</v>
      </c>
      <c r="G164" s="15" t="e">
        <f>IF(B164="Ж35","50",IF(B164="Ж50","50",IF(B164="Ж21","50",IF(B164="Ж16","30",IF(B164="Ж14","30",IF(B164="Ж12","20",IF(B164="Ж10","20",IF(B164="ОПЕН",20,G0))))))))</f>
        <v>#NAME?</v>
      </c>
      <c r="H164" s="49">
        <v>42806</v>
      </c>
    </row>
    <row r="165" spans="1:8" ht="22.5" customHeight="1" x14ac:dyDescent="0.25">
      <c r="A165" s="5">
        <v>9</v>
      </c>
      <c r="B165" s="8" t="s">
        <v>12</v>
      </c>
      <c r="C165" s="22" t="s">
        <v>70</v>
      </c>
      <c r="D165" s="22" t="s">
        <v>67</v>
      </c>
      <c r="E165" s="8">
        <v>2004</v>
      </c>
      <c r="F165" s="15" t="str">
        <f>IF(B165="М35","50",IF(B165="М50","50",IF(B165="М21","50",IF(B165="М16","30",IF(B165="М14","30",IF(B165="М12","20",IF(B165="М10","20",IF(B165="М18","30",IF(B165="Ж18","30",IF(B165="ОПЕН",20,G165))))))))))</f>
        <v>30</v>
      </c>
      <c r="G165" s="15" t="e">
        <f>IF(B165="Ж35","50",IF(B165="Ж50","50",IF(B165="Ж21","50",IF(B165="Ж16","30",IF(B165="Ж14","30",IF(B165="Ж12","20",IF(B165="Ж10","20",IF(B165="ОПЕН",20,G0))))))))</f>
        <v>#NAME?</v>
      </c>
      <c r="H165" s="49">
        <v>42805</v>
      </c>
    </row>
    <row r="166" spans="1:8" ht="22.5" customHeight="1" x14ac:dyDescent="0.25">
      <c r="A166" s="5">
        <v>10</v>
      </c>
      <c r="B166" s="12" t="s">
        <v>12</v>
      </c>
      <c r="C166" s="23" t="s">
        <v>71</v>
      </c>
      <c r="D166" s="23" t="s">
        <v>67</v>
      </c>
      <c r="E166" s="12">
        <v>2003</v>
      </c>
      <c r="F166" s="48">
        <v>15</v>
      </c>
      <c r="G166" s="48" t="e">
        <f>IF(B166="Ж35","50",IF(B166="Ж50","50",IF(B166="Ж21","50",IF(B166="Ж16","30",IF(B166="Ж14","30",IF(B166="Ж12","20",IF(B166="Ж10","20",IF(B166="ОПЕН",20,G0))))))))</f>
        <v>#NAME?</v>
      </c>
      <c r="H166" s="50">
        <v>42805</v>
      </c>
    </row>
    <row r="167" spans="1:8" ht="22.5" customHeight="1" x14ac:dyDescent="0.25">
      <c r="A167" s="5">
        <v>11</v>
      </c>
      <c r="B167" s="8" t="s">
        <v>12</v>
      </c>
      <c r="C167" s="22" t="s">
        <v>72</v>
      </c>
      <c r="D167" s="22" t="s">
        <v>67</v>
      </c>
      <c r="E167" s="8">
        <v>2003</v>
      </c>
      <c r="F167" s="15" t="str">
        <f t="shared" ref="F167:F173" si="1">IF(B167="М35","50",IF(B167="М50","50",IF(B167="М21","50",IF(B167="М16","30",IF(B167="М14","30",IF(B167="М12","20",IF(B167="М10","20",IF(B167="М18","30",IF(B167="Ж18","30",IF(B167="ОПЕН",20,G167))))))))))</f>
        <v>30</v>
      </c>
      <c r="G167" s="15" t="e">
        <f>IF(B167="Ж35","50",IF(B167="Ж50","50",IF(B167="Ж21","50",IF(B167="Ж16","30",IF(B167="Ж14","30",IF(B167="Ж12","20",IF(B167="Ж10","20",IF(B167="ОПЕН",20,G0))))))))</f>
        <v>#NAME?</v>
      </c>
      <c r="H167" s="49">
        <v>42833</v>
      </c>
    </row>
    <row r="168" spans="1:8" ht="22.5" customHeight="1" x14ac:dyDescent="0.25">
      <c r="A168" s="5">
        <v>12</v>
      </c>
      <c r="B168" s="8" t="s">
        <v>12</v>
      </c>
      <c r="C168" s="22" t="s">
        <v>73</v>
      </c>
      <c r="D168" s="22" t="s">
        <v>67</v>
      </c>
      <c r="E168" s="8">
        <v>2003</v>
      </c>
      <c r="F168" s="15" t="str">
        <f t="shared" si="1"/>
        <v>30</v>
      </c>
      <c r="G168" s="15" t="e">
        <f>IF(B168="Ж35","50",IF(B168="Ж50","50",IF(B168="Ж21","50",IF(B168="Ж16","30",IF(B168="Ж14","30",IF(B168="Ж12","20",IF(B168="Ж10","20",IF(B168="ОПЕН",20,G0))))))))</f>
        <v>#NAME?</v>
      </c>
      <c r="H168" s="49">
        <v>42805</v>
      </c>
    </row>
    <row r="169" spans="1:8" ht="22.5" customHeight="1" x14ac:dyDescent="0.25">
      <c r="A169" s="5">
        <v>13</v>
      </c>
      <c r="B169" s="14" t="s">
        <v>12</v>
      </c>
      <c r="C169" s="30" t="s">
        <v>141</v>
      </c>
      <c r="D169" s="30" t="s">
        <v>67</v>
      </c>
      <c r="E169" s="14">
        <v>2003</v>
      </c>
      <c r="F169" s="15" t="str">
        <f t="shared" si="1"/>
        <v>30</v>
      </c>
      <c r="G169" s="15"/>
      <c r="H169" s="49">
        <v>42805</v>
      </c>
    </row>
    <row r="170" spans="1:8" ht="22.5" customHeight="1" x14ac:dyDescent="0.25">
      <c r="A170" s="5">
        <v>14</v>
      </c>
      <c r="B170" s="14" t="s">
        <v>12</v>
      </c>
      <c r="C170" s="30" t="s">
        <v>142</v>
      </c>
      <c r="D170" s="30" t="s">
        <v>67</v>
      </c>
      <c r="E170" s="14">
        <v>2004</v>
      </c>
      <c r="F170" s="15" t="str">
        <f t="shared" si="1"/>
        <v>30</v>
      </c>
      <c r="G170" s="15"/>
      <c r="H170" s="49">
        <v>42805</v>
      </c>
    </row>
    <row r="171" spans="1:8" ht="22.5" customHeight="1" x14ac:dyDescent="0.25">
      <c r="A171" s="5">
        <v>15</v>
      </c>
      <c r="B171" s="14" t="s">
        <v>12</v>
      </c>
      <c r="C171" s="30" t="s">
        <v>143</v>
      </c>
      <c r="D171" s="30" t="s">
        <v>67</v>
      </c>
      <c r="E171" s="14">
        <v>2004</v>
      </c>
      <c r="F171" s="15" t="str">
        <f t="shared" si="1"/>
        <v>30</v>
      </c>
      <c r="G171" s="15"/>
      <c r="H171" s="49">
        <v>42805</v>
      </c>
    </row>
    <row r="172" spans="1:8" ht="22.5" customHeight="1" x14ac:dyDescent="0.25">
      <c r="A172" s="5">
        <v>16</v>
      </c>
      <c r="B172" s="14" t="s">
        <v>12</v>
      </c>
      <c r="C172" s="30" t="s">
        <v>144</v>
      </c>
      <c r="D172" s="30" t="s">
        <v>67</v>
      </c>
      <c r="E172" s="14">
        <v>2003</v>
      </c>
      <c r="F172" s="15" t="str">
        <f t="shared" si="1"/>
        <v>30</v>
      </c>
      <c r="G172" s="15"/>
      <c r="H172" s="49">
        <v>42806</v>
      </c>
    </row>
    <row r="173" spans="1:8" ht="22.5" customHeight="1" x14ac:dyDescent="0.25">
      <c r="A173" s="5">
        <v>17</v>
      </c>
      <c r="B173" s="8" t="s">
        <v>0</v>
      </c>
      <c r="C173" s="22" t="s">
        <v>74</v>
      </c>
      <c r="D173" s="22" t="s">
        <v>67</v>
      </c>
      <c r="E173" s="8">
        <v>1972</v>
      </c>
      <c r="F173" s="15" t="str">
        <f t="shared" si="1"/>
        <v>50</v>
      </c>
      <c r="G173" s="15" t="e">
        <f>IF(B173="Ж35","50",IF(B173="Ж50","50",IF(B173="Ж21","50",IF(B173="Ж16","30",IF(B173="Ж14","30",IF(B173="Ж12","20",IF(B173="Ж10","20",IF(B173="ОПЕН",20,G0))))))))</f>
        <v>#NAME?</v>
      </c>
      <c r="H173" s="49">
        <v>42805</v>
      </c>
    </row>
    <row r="174" spans="1:8" ht="22.5" customHeight="1" x14ac:dyDescent="0.25">
      <c r="A174" s="5">
        <v>18</v>
      </c>
      <c r="B174" s="7" t="s">
        <v>16</v>
      </c>
      <c r="C174" s="24" t="s">
        <v>75</v>
      </c>
      <c r="D174" s="24" t="s">
        <v>67</v>
      </c>
      <c r="E174" s="7">
        <v>2007</v>
      </c>
      <c r="F174" s="5" t="s">
        <v>163</v>
      </c>
      <c r="G174" s="5">
        <f>IF(B174="Ж35","50",IF(B174="Ж50","50",IF(B174="Ж21","50",IF(B174="Ж16","30",IF(B174="Ж14","30",IF(B174="Ж12","20",IF(B174="Ж10","20",IF(B174="ОПЕН",20,G0))))))))</f>
        <v>20</v>
      </c>
    </row>
    <row r="175" spans="1:8" ht="22.5" customHeight="1" x14ac:dyDescent="0.25">
      <c r="A175" s="5">
        <v>19</v>
      </c>
      <c r="B175" s="7" t="s">
        <v>16</v>
      </c>
      <c r="C175" s="24" t="s">
        <v>76</v>
      </c>
      <c r="D175" s="24" t="s">
        <v>67</v>
      </c>
      <c r="E175" s="7">
        <v>2006</v>
      </c>
      <c r="F175" s="5" t="s">
        <v>163</v>
      </c>
      <c r="G175" s="5">
        <f>IF(B175="Ж35","50",IF(B175="Ж50","50",IF(B175="Ж21","50",IF(B175="Ж16","30",IF(B175="Ж14","30",IF(B175="Ж12","20",IF(B175="Ж10","20",IF(B175="ОПЕН",20,G0))))))))</f>
        <v>20</v>
      </c>
    </row>
    <row r="176" spans="1:8" ht="22.5" customHeight="1" x14ac:dyDescent="0.25">
      <c r="A176" s="5">
        <v>20</v>
      </c>
      <c r="B176" s="8" t="s">
        <v>2</v>
      </c>
      <c r="C176" s="22" t="s">
        <v>77</v>
      </c>
      <c r="D176" s="22" t="s">
        <v>67</v>
      </c>
      <c r="E176" s="8">
        <v>2006</v>
      </c>
      <c r="F176" s="15">
        <v>20</v>
      </c>
      <c r="G176" s="15" t="str">
        <f>IF(B176="Ж35","50",IF(B176="Ж50","50",IF(B176="Ж21","50",IF(B176="Ж16","30",IF(B176="Ж14","30",IF(B176="Ж12","20",IF(B176="Ж10","20",IF(B176="ОПЕН",20,G0))))))))</f>
        <v>20</v>
      </c>
      <c r="H176" s="49">
        <v>42833</v>
      </c>
    </row>
    <row r="177" spans="1:8" ht="22.5" customHeight="1" x14ac:dyDescent="0.25">
      <c r="A177" s="5">
        <v>21</v>
      </c>
      <c r="B177" s="7" t="s">
        <v>16</v>
      </c>
      <c r="C177" s="24" t="s">
        <v>79</v>
      </c>
      <c r="D177" s="24" t="s">
        <v>67</v>
      </c>
      <c r="E177" s="7">
        <v>2006</v>
      </c>
      <c r="F177" s="5" t="s">
        <v>163</v>
      </c>
      <c r="G177" s="5">
        <f>IF(B177="Ж35","50",IF(B177="Ж50","50",IF(B177="Ж21","50",IF(B177="Ж16","30",IF(B177="Ж14","30",IF(B177="Ж12","20",IF(B177="Ж10","20",IF(B177="ОПЕН",20,G0))))))))</f>
        <v>20</v>
      </c>
      <c r="H177" s="51"/>
    </row>
    <row r="178" spans="1:8" ht="22.5" customHeight="1" x14ac:dyDescent="0.25">
      <c r="B178" s="11"/>
      <c r="C178" s="31"/>
      <c r="D178" s="31"/>
      <c r="E178" s="11"/>
    </row>
    <row r="179" spans="1:8" ht="22.5" customHeight="1" x14ac:dyDescent="0.25">
      <c r="A179" s="45" t="s">
        <v>115</v>
      </c>
      <c r="B179" s="45" t="s">
        <v>109</v>
      </c>
      <c r="C179" s="56" t="s">
        <v>110</v>
      </c>
      <c r="D179" s="56" t="s">
        <v>111</v>
      </c>
      <c r="E179" s="45" t="s">
        <v>112</v>
      </c>
      <c r="F179" s="45" t="s">
        <v>113</v>
      </c>
      <c r="G179" s="45"/>
      <c r="H179" s="45" t="s">
        <v>114</v>
      </c>
    </row>
    <row r="180" spans="1:8" ht="22.5" customHeight="1" x14ac:dyDescent="0.25">
      <c r="A180" s="5">
        <v>1</v>
      </c>
      <c r="B180" s="8" t="s">
        <v>58</v>
      </c>
      <c r="C180" s="22" t="s">
        <v>80</v>
      </c>
      <c r="D180" s="22" t="s">
        <v>81</v>
      </c>
      <c r="E180" s="8">
        <v>1971</v>
      </c>
      <c r="F180" s="15" t="str">
        <f>IF(B180="М35","50",IF(B180="М50","50",IF(B180="М21","50",IF(B180="М16","30",IF(B180="М14","30",IF(B180="М12","20",IF(B180="М10","20",IF(B180="ОПЕН",20,G180))))))))</f>
        <v>50</v>
      </c>
      <c r="G180" s="15" t="str">
        <f>IF(B180="Ж35","50",IF(B180="Ж50","50",IF(B180="Ж21","50",IF(B180="Ж16","30",IF(B180="Ж14","30",IF(B180="Ж12","20",IF(B180="Ж10","20",IF(B180="ОПЕН",20,G0))))))))</f>
        <v>50</v>
      </c>
      <c r="H180" s="49">
        <v>42791</v>
      </c>
    </row>
    <row r="181" spans="1:8" ht="22.5" customHeight="1" x14ac:dyDescent="0.25">
      <c r="A181" s="5">
        <v>2</v>
      </c>
      <c r="B181" s="14" t="s">
        <v>58</v>
      </c>
      <c r="C181" s="30" t="s">
        <v>152</v>
      </c>
      <c r="D181" s="30" t="s">
        <v>81</v>
      </c>
      <c r="E181" s="14">
        <v>1972</v>
      </c>
      <c r="F181" s="15">
        <v>50</v>
      </c>
      <c r="G181" s="15"/>
      <c r="H181" s="49">
        <v>42806</v>
      </c>
    </row>
    <row r="182" spans="1:8" ht="22.5" customHeight="1" x14ac:dyDescent="0.25">
      <c r="A182" s="5">
        <v>3</v>
      </c>
      <c r="B182" s="7" t="s">
        <v>82</v>
      </c>
      <c r="C182" s="24" t="s">
        <v>83</v>
      </c>
      <c r="D182" s="24" t="s">
        <v>81</v>
      </c>
      <c r="E182" s="7">
        <v>1957</v>
      </c>
      <c r="F182" s="5" t="str">
        <f>IF(B182="М35","50",IF(B182="М50","50",IF(B182="М21","50",IF(B182="М16","30",IF(B182="М14","30",IF(B182="М12","20",IF(B182="М10","20",IF(B182="ОПЕН",20,G182))))))))</f>
        <v>50</v>
      </c>
      <c r="G182" s="5" t="str">
        <f>IF(B182="Ж35","50",IF(B182="Ж50","50",IF(B182="Ж21","50",IF(B182="Ж16","30",IF(B182="Ж14","30",IF(B182="Ж12","20",IF(B182="Ж10","20",IF(B182="ОПЕН",20,G0))))))))</f>
        <v>50</v>
      </c>
    </row>
    <row r="183" spans="1:8" ht="22.5" customHeight="1" x14ac:dyDescent="0.25">
      <c r="A183" s="5">
        <v>4</v>
      </c>
      <c r="B183" s="7" t="s">
        <v>20</v>
      </c>
      <c r="C183" s="24" t="s">
        <v>84</v>
      </c>
      <c r="D183" s="24" t="s">
        <v>81</v>
      </c>
      <c r="E183" s="7">
        <v>1984</v>
      </c>
      <c r="F183" s="5" t="str">
        <f>IF(B183="М35","50",IF(B183="М50","50",IF(B183="М21","50",IF(B183="М16","30",IF(B183="М14","30",IF(B183="М12","20",IF(B183="М10","20",IF(B183="ОПЕН",20,G183))))))))</f>
        <v>50</v>
      </c>
      <c r="G183" s="5" t="e">
        <f>IF(B183="Ж35","50",IF(B183="Ж50","50",IF(B183="Ж21","50",IF(B183="Ж16","30",IF(B183="Ж14","30",IF(B183="Ж12","20",IF(B183="Ж10","20",IF(B183="ОПЕН",20,G0))))))))</f>
        <v>#NAME?</v>
      </c>
    </row>
    <row r="184" spans="1:8" ht="22.5" customHeight="1" x14ac:dyDescent="0.25">
      <c r="A184" s="5">
        <v>5</v>
      </c>
      <c r="B184" s="7" t="s">
        <v>20</v>
      </c>
      <c r="C184" s="24" t="s">
        <v>85</v>
      </c>
      <c r="D184" s="24" t="s">
        <v>81</v>
      </c>
      <c r="E184" s="7">
        <v>1993</v>
      </c>
      <c r="F184" s="5" t="str">
        <f>IF(B184="М35","50",IF(B184="М50","50",IF(B184="М21","50",IF(B184="М16","30",IF(B184="М14","30",IF(B184="М12","20",IF(B184="М10","20",IF(B184="ОПЕН",20,G184))))))))</f>
        <v>50</v>
      </c>
      <c r="G184" s="5" t="e">
        <f>IF(B184="Ж35","50",IF(B184="Ж50","50",IF(B184="Ж21","50",IF(B184="Ж16","30",IF(B184="Ж14","30",IF(B184="Ж12","20",IF(B184="Ж10","20",IF(B184="ОПЕН",20,G0))))))))</f>
        <v>#NAME?</v>
      </c>
    </row>
    <row r="185" spans="1:8" ht="22.5" customHeight="1" x14ac:dyDescent="0.25">
      <c r="A185" s="5">
        <v>6</v>
      </c>
      <c r="B185" s="8" t="s">
        <v>0</v>
      </c>
      <c r="C185" s="22" t="s">
        <v>86</v>
      </c>
      <c r="D185" s="22" t="s">
        <v>81</v>
      </c>
      <c r="E185" s="8">
        <v>1974</v>
      </c>
      <c r="F185" s="15" t="str">
        <f>IF(B185="М35","50",IF(B185="М50","50",IF(B185="М21","50",IF(B185="М16","30",IF(B185="М14","30",IF(B185="М12","20",IF(B185="М10","20",IF(B185="ОПЕН",20,G185))))))))</f>
        <v>50</v>
      </c>
      <c r="G185" s="15" t="e">
        <f>IF(B185="Ж35","50",IF(B185="Ж50","50",IF(B185="Ж21","50",IF(B185="Ж16","30",IF(B185="Ж14","30",IF(B185="Ж12","20",IF(B185="Ж10","20",IF(B185="ОПЕН",20,G0))))))))</f>
        <v>#NAME?</v>
      </c>
      <c r="H185" s="49">
        <v>42791</v>
      </c>
    </row>
    <row r="186" spans="1:8" ht="22.5" customHeight="1" x14ac:dyDescent="0.25">
      <c r="A186" s="5">
        <v>7</v>
      </c>
      <c r="B186" s="7" t="s">
        <v>20</v>
      </c>
      <c r="C186" s="35" t="s">
        <v>84</v>
      </c>
      <c r="D186" s="24" t="s">
        <v>81</v>
      </c>
      <c r="E186" s="7">
        <v>1983</v>
      </c>
      <c r="H186" s="51"/>
    </row>
    <row r="187" spans="1:8" ht="22.5" customHeight="1" x14ac:dyDescent="0.25">
      <c r="A187" s="5">
        <v>8</v>
      </c>
      <c r="B187" s="11" t="s">
        <v>87</v>
      </c>
      <c r="C187" s="31" t="s">
        <v>153</v>
      </c>
      <c r="D187" s="31" t="s">
        <v>154</v>
      </c>
      <c r="E187" s="11">
        <v>1964</v>
      </c>
      <c r="F187" s="5">
        <v>50</v>
      </c>
    </row>
    <row r="188" spans="1:8" ht="22.5" customHeight="1" x14ac:dyDescent="0.25">
      <c r="A188" s="5">
        <v>9</v>
      </c>
      <c r="B188" s="14" t="s">
        <v>58</v>
      </c>
      <c r="C188" s="30" t="s">
        <v>314</v>
      </c>
      <c r="D188" s="30" t="s">
        <v>81</v>
      </c>
      <c r="E188" s="14">
        <v>1964</v>
      </c>
      <c r="F188" s="15">
        <v>50</v>
      </c>
      <c r="G188" s="15"/>
      <c r="H188" s="49">
        <v>42833</v>
      </c>
    </row>
    <row r="189" spans="1:8" ht="22.5" customHeight="1" x14ac:dyDescent="0.25">
      <c r="B189" s="7"/>
      <c r="C189" s="24"/>
      <c r="D189" s="24"/>
      <c r="E189" s="7"/>
      <c r="G189" s="5" t="e">
        <f>IF(B189="Ж35","50",IF(B189="Ж50","50",IF(B189="Ж21","50",IF(B189="Ж16","30",IF(B189="Ж14","30",IF(B189="Ж12","20",IF(B189="Ж10","20",IF(B189="ОПЕН",20,G0))))))))</f>
        <v>#NAME?</v>
      </c>
    </row>
    <row r="190" spans="1:8" ht="22.5" customHeight="1" x14ac:dyDescent="0.25">
      <c r="A190" s="45" t="s">
        <v>115</v>
      </c>
      <c r="B190" s="45" t="s">
        <v>109</v>
      </c>
      <c r="C190" s="56" t="s">
        <v>110</v>
      </c>
      <c r="D190" s="56" t="s">
        <v>111</v>
      </c>
      <c r="E190" s="45" t="s">
        <v>112</v>
      </c>
      <c r="F190" s="45" t="s">
        <v>113</v>
      </c>
      <c r="G190" s="45"/>
      <c r="H190" s="45" t="s">
        <v>114</v>
      </c>
    </row>
    <row r="191" spans="1:8" ht="22.5" customHeight="1" x14ac:dyDescent="0.25">
      <c r="A191" s="5">
        <v>1</v>
      </c>
      <c r="B191" s="8" t="s">
        <v>87</v>
      </c>
      <c r="C191" s="18" t="s">
        <v>218</v>
      </c>
      <c r="D191" s="22" t="s">
        <v>88</v>
      </c>
      <c r="E191" s="8">
        <v>1955</v>
      </c>
      <c r="F191" s="75" t="s">
        <v>155</v>
      </c>
      <c r="G191" s="15" t="e">
        <f>IF(B191="Ж35","50",IF(B191="Ж50","50",IF(B191="Ж21","50",IF(B191="Ж16","30",IF(B191="Ж14","30",IF(B191="Ж12","20",IF(B191="Ж10","20",IF(B191="ОПЕН",20,G0))))))))</f>
        <v>#NAME?</v>
      </c>
      <c r="H191" s="73">
        <v>42792</v>
      </c>
    </row>
    <row r="192" spans="1:8" ht="22.5" customHeight="1" x14ac:dyDescent="0.25">
      <c r="A192" s="5">
        <v>2</v>
      </c>
      <c r="B192" s="8" t="s">
        <v>0</v>
      </c>
      <c r="C192" s="18" t="s">
        <v>219</v>
      </c>
      <c r="D192" s="22" t="s">
        <v>88</v>
      </c>
      <c r="E192" s="8">
        <v>1967</v>
      </c>
      <c r="F192" s="76"/>
      <c r="G192" s="15" t="e">
        <f>IF(B192="Ж35","50",IF(B192="Ж50","50",IF(B192="Ж21","50",IF(B192="Ж16","30",IF(B192="Ж14","30",IF(B192="Ж12","20",IF(B192="Ж10","20",IF(B192="ОПЕН",20,G0))))))))</f>
        <v>#NAME?</v>
      </c>
      <c r="H192" s="74"/>
    </row>
    <row r="193" spans="1:8" ht="22.5" customHeight="1" x14ac:dyDescent="0.25">
      <c r="A193" s="5">
        <v>3</v>
      </c>
      <c r="B193" s="8" t="s">
        <v>0</v>
      </c>
      <c r="C193" s="18" t="s">
        <v>220</v>
      </c>
      <c r="D193" s="22" t="s">
        <v>88</v>
      </c>
      <c r="E193" s="8">
        <v>1973</v>
      </c>
      <c r="F193" s="76"/>
      <c r="G193" s="15" t="e">
        <f>IF(B193="Ж35","50",IF(B193="Ж50","50",IF(B193="Ж21","50",IF(B193="Ж16","30",IF(B193="Ж14","30",IF(B193="Ж12","20",IF(B193="Ж10","20",IF(B193="ОПЕН",20,G0))))))))</f>
        <v>#NAME?</v>
      </c>
      <c r="H193" s="74"/>
    </row>
    <row r="194" spans="1:8" ht="22.5" customHeight="1" x14ac:dyDescent="0.25">
      <c r="A194" s="5">
        <v>4</v>
      </c>
      <c r="B194" s="8" t="s">
        <v>0</v>
      </c>
      <c r="C194" s="18" t="s">
        <v>221</v>
      </c>
      <c r="D194" s="22" t="s">
        <v>88</v>
      </c>
      <c r="E194" s="8">
        <v>1974</v>
      </c>
      <c r="F194" s="76"/>
      <c r="G194" s="15" t="e">
        <f>IF(B194="Ж35","50",IF(B194="Ж50","50",IF(B194="Ж21","50",IF(B194="Ж16","30",IF(B194="Ж14","30",IF(B194="Ж12","20",IF(B194="Ж10","20",IF(B194="ОПЕН",20,G0))))))))</f>
        <v>#NAME?</v>
      </c>
      <c r="H194" s="74"/>
    </row>
    <row r="195" spans="1:8" ht="22.5" customHeight="1" x14ac:dyDescent="0.25">
      <c r="A195" s="5">
        <v>5</v>
      </c>
      <c r="B195" s="8" t="s">
        <v>137</v>
      </c>
      <c r="C195" s="18" t="s">
        <v>222</v>
      </c>
      <c r="D195" s="22" t="s">
        <v>88</v>
      </c>
      <c r="E195" s="8">
        <v>2000</v>
      </c>
      <c r="F195" s="76"/>
      <c r="G195" s="15" t="e">
        <f>IF(B195="Ж35","50",IF(B195="Ж50","50",IF(B195="Ж21","50",IF(B195="Ж16","30",IF(B195="Ж14","30",IF(B195="Ж12","20",IF(B195="Ж10","20",IF(B195="ОПЕН",20,G0))))))))</f>
        <v>#NAME?</v>
      </c>
      <c r="H195" s="74"/>
    </row>
    <row r="196" spans="1:8" ht="22.5" customHeight="1" x14ac:dyDescent="0.25">
      <c r="A196" s="5">
        <v>6</v>
      </c>
      <c r="B196" s="8" t="s">
        <v>58</v>
      </c>
      <c r="C196" s="18" t="s">
        <v>223</v>
      </c>
      <c r="D196" s="22" t="s">
        <v>88</v>
      </c>
      <c r="E196" s="8">
        <v>1979</v>
      </c>
      <c r="F196" s="76"/>
      <c r="G196" s="15" t="str">
        <f>IF(B196="Ж35","50",IF(B196="Ж50","50",IF(B196="Ж21","50",IF(B196="Ж16","30",IF(B196="Ж14","30",IF(B196="Ж12","20",IF(B196="Ж10","20",IF(B196="ОПЕН",20,G0))))))))</f>
        <v>50</v>
      </c>
      <c r="H196" s="74"/>
    </row>
    <row r="197" spans="1:8" ht="22.5" customHeight="1" x14ac:dyDescent="0.25">
      <c r="A197" s="5">
        <v>7</v>
      </c>
      <c r="B197" s="8" t="s">
        <v>35</v>
      </c>
      <c r="C197" s="18" t="s">
        <v>224</v>
      </c>
      <c r="D197" s="22" t="s">
        <v>88</v>
      </c>
      <c r="E197" s="8">
        <v>2007</v>
      </c>
      <c r="F197" s="76"/>
      <c r="G197" s="15"/>
      <c r="H197" s="74"/>
    </row>
    <row r="198" spans="1:8" ht="22.5" customHeight="1" x14ac:dyDescent="0.25">
      <c r="A198" s="5">
        <v>8</v>
      </c>
      <c r="B198" s="8" t="s">
        <v>10</v>
      </c>
      <c r="C198" s="18" t="s">
        <v>225</v>
      </c>
      <c r="D198" s="22" t="s">
        <v>88</v>
      </c>
      <c r="E198" s="8">
        <v>2005</v>
      </c>
      <c r="F198" s="76"/>
      <c r="G198" s="15"/>
      <c r="H198" s="74"/>
    </row>
    <row r="199" spans="1:8" ht="22.5" customHeight="1" x14ac:dyDescent="0.25">
      <c r="A199" s="5">
        <v>9</v>
      </c>
      <c r="B199" s="8" t="s">
        <v>10</v>
      </c>
      <c r="C199" s="18" t="s">
        <v>226</v>
      </c>
      <c r="D199" s="22" t="s">
        <v>88</v>
      </c>
      <c r="E199" s="8">
        <v>2005</v>
      </c>
      <c r="F199" s="76"/>
      <c r="G199" s="15"/>
      <c r="H199" s="74"/>
    </row>
    <row r="200" spans="1:8" ht="22.5" customHeight="1" x14ac:dyDescent="0.25">
      <c r="A200" s="5">
        <v>10</v>
      </c>
      <c r="B200" s="8" t="s">
        <v>10</v>
      </c>
      <c r="C200" s="18" t="s">
        <v>227</v>
      </c>
      <c r="D200" s="22" t="s">
        <v>88</v>
      </c>
      <c r="E200" s="8">
        <v>2005</v>
      </c>
      <c r="F200" s="76"/>
      <c r="G200" s="15"/>
      <c r="H200" s="74"/>
    </row>
    <row r="201" spans="1:8" ht="22.5" customHeight="1" x14ac:dyDescent="0.25">
      <c r="A201" s="5">
        <v>11</v>
      </c>
      <c r="B201" s="8" t="s">
        <v>12</v>
      </c>
      <c r="C201" s="18" t="s">
        <v>228</v>
      </c>
      <c r="D201" s="22" t="s">
        <v>88</v>
      </c>
      <c r="E201" s="8">
        <v>2003</v>
      </c>
      <c r="F201" s="76"/>
      <c r="G201" s="15"/>
      <c r="H201" s="74"/>
    </row>
    <row r="202" spans="1:8" ht="22.5" customHeight="1" x14ac:dyDescent="0.25">
      <c r="A202" s="5">
        <v>12</v>
      </c>
      <c r="B202" s="15" t="s">
        <v>14</v>
      </c>
      <c r="C202" s="25" t="s">
        <v>288</v>
      </c>
      <c r="D202" s="22" t="s">
        <v>88</v>
      </c>
      <c r="E202" s="15">
        <v>2001</v>
      </c>
      <c r="F202" s="76"/>
      <c r="G202" s="15"/>
      <c r="H202" s="74"/>
    </row>
    <row r="203" spans="1:8" ht="22.5" customHeight="1" x14ac:dyDescent="0.25">
      <c r="A203" s="5">
        <v>13</v>
      </c>
      <c r="B203" s="8" t="s">
        <v>12</v>
      </c>
      <c r="C203" s="18" t="s">
        <v>229</v>
      </c>
      <c r="D203" s="22" t="s">
        <v>88</v>
      </c>
      <c r="E203" s="8">
        <v>2003</v>
      </c>
      <c r="F203" s="76"/>
      <c r="G203" s="15"/>
      <c r="H203" s="74"/>
    </row>
    <row r="204" spans="1:8" ht="22.5" customHeight="1" x14ac:dyDescent="0.25">
      <c r="A204" s="5">
        <v>14</v>
      </c>
      <c r="B204" s="8" t="s">
        <v>14</v>
      </c>
      <c r="C204" s="18" t="s">
        <v>296</v>
      </c>
      <c r="D204" s="22" t="s">
        <v>88</v>
      </c>
      <c r="E204" s="8">
        <v>2001</v>
      </c>
      <c r="F204" s="76"/>
      <c r="G204" s="15"/>
      <c r="H204" s="53"/>
    </row>
    <row r="205" spans="1:8" ht="22.5" customHeight="1" x14ac:dyDescent="0.25">
      <c r="A205" s="5">
        <v>15</v>
      </c>
      <c r="B205" s="8" t="s">
        <v>35</v>
      </c>
      <c r="C205" s="18" t="s">
        <v>304</v>
      </c>
      <c r="D205" s="22" t="s">
        <v>88</v>
      </c>
      <c r="E205" s="8">
        <v>2008</v>
      </c>
      <c r="F205" s="76"/>
      <c r="G205" s="15"/>
      <c r="H205" s="53"/>
    </row>
    <row r="206" spans="1:8" ht="22.5" customHeight="1" x14ac:dyDescent="0.25">
      <c r="A206" s="5">
        <v>16</v>
      </c>
      <c r="B206" s="8" t="s">
        <v>89</v>
      </c>
      <c r="C206" s="18" t="s">
        <v>311</v>
      </c>
      <c r="D206" s="22" t="s">
        <v>88</v>
      </c>
      <c r="E206" s="8">
        <v>2007</v>
      </c>
      <c r="F206" s="76"/>
      <c r="G206" s="15"/>
      <c r="H206" s="53"/>
    </row>
    <row r="207" spans="1:8" ht="22.5" customHeight="1" x14ac:dyDescent="0.25">
      <c r="A207" s="5">
        <v>17</v>
      </c>
      <c r="B207" s="8" t="s">
        <v>87</v>
      </c>
      <c r="C207" s="18" t="s">
        <v>312</v>
      </c>
      <c r="D207" s="22" t="s">
        <v>88</v>
      </c>
      <c r="E207" s="8">
        <v>1954</v>
      </c>
      <c r="F207" s="76"/>
      <c r="G207" s="15"/>
      <c r="H207" s="53"/>
    </row>
    <row r="208" spans="1:8" ht="22.5" customHeight="1" x14ac:dyDescent="0.25">
      <c r="A208" s="5">
        <v>18</v>
      </c>
      <c r="B208" s="8" t="s">
        <v>87</v>
      </c>
      <c r="C208" s="18" t="s">
        <v>313</v>
      </c>
      <c r="D208" s="22" t="s">
        <v>88</v>
      </c>
      <c r="E208" s="8">
        <v>1955</v>
      </c>
      <c r="F208" s="76"/>
      <c r="G208" s="15"/>
      <c r="H208" s="53"/>
    </row>
    <row r="209" spans="1:8" ht="22.5" customHeight="1" x14ac:dyDescent="0.25">
      <c r="A209" s="5">
        <v>19</v>
      </c>
      <c r="B209" s="8" t="s">
        <v>0</v>
      </c>
      <c r="C209" s="18" t="s">
        <v>315</v>
      </c>
      <c r="D209" s="22" t="s">
        <v>88</v>
      </c>
      <c r="E209" s="8">
        <v>1979</v>
      </c>
      <c r="F209" s="76"/>
      <c r="G209" s="15"/>
      <c r="H209" s="53"/>
    </row>
    <row r="210" spans="1:8" ht="22.5" customHeight="1" x14ac:dyDescent="0.25">
      <c r="A210" s="5">
        <v>20</v>
      </c>
      <c r="B210" s="8" t="s">
        <v>5</v>
      </c>
      <c r="C210" s="18" t="s">
        <v>316</v>
      </c>
      <c r="D210" s="22" t="s">
        <v>88</v>
      </c>
      <c r="E210" s="8">
        <v>2004</v>
      </c>
      <c r="F210" s="76"/>
      <c r="G210" s="15"/>
      <c r="H210" s="60"/>
    </row>
    <row r="211" spans="1:8" ht="22.5" customHeight="1" x14ac:dyDescent="0.25">
      <c r="A211" s="5">
        <v>21</v>
      </c>
      <c r="B211" s="8" t="s">
        <v>5</v>
      </c>
      <c r="C211" s="18" t="s">
        <v>317</v>
      </c>
      <c r="D211" s="22" t="s">
        <v>88</v>
      </c>
      <c r="E211" s="8">
        <v>2003</v>
      </c>
      <c r="F211" s="76"/>
      <c r="G211" s="15"/>
      <c r="H211" s="60"/>
    </row>
    <row r="212" spans="1:8" ht="22.5" customHeight="1" x14ac:dyDescent="0.25">
      <c r="A212" s="5">
        <v>22</v>
      </c>
      <c r="B212" s="8" t="s">
        <v>5</v>
      </c>
      <c r="C212" s="18" t="s">
        <v>318</v>
      </c>
      <c r="D212" s="22" t="s">
        <v>88</v>
      </c>
      <c r="E212" s="8">
        <v>2003</v>
      </c>
      <c r="F212" s="76"/>
      <c r="G212" s="15"/>
      <c r="H212" s="60"/>
    </row>
    <row r="213" spans="1:8" ht="22.5" customHeight="1" x14ac:dyDescent="0.25">
      <c r="A213" s="5">
        <v>23</v>
      </c>
      <c r="B213" s="8" t="s">
        <v>5</v>
      </c>
      <c r="C213" s="18" t="s">
        <v>320</v>
      </c>
      <c r="D213" s="22" t="s">
        <v>88</v>
      </c>
      <c r="E213" s="8">
        <v>2003</v>
      </c>
      <c r="F213" s="76"/>
      <c r="G213" s="15"/>
      <c r="H213" s="60"/>
    </row>
    <row r="214" spans="1:8" ht="22.5" customHeight="1" x14ac:dyDescent="0.25">
      <c r="A214" s="5">
        <v>24</v>
      </c>
      <c r="B214" s="8" t="s">
        <v>5</v>
      </c>
      <c r="C214" s="18" t="s">
        <v>321</v>
      </c>
      <c r="D214" s="22" t="s">
        <v>88</v>
      </c>
      <c r="E214" s="8">
        <v>2003</v>
      </c>
      <c r="F214" s="76"/>
      <c r="G214" s="15"/>
      <c r="H214" s="60"/>
    </row>
    <row r="215" spans="1:8" ht="22.5" customHeight="1" x14ac:dyDescent="0.25">
      <c r="A215" s="5">
        <v>25</v>
      </c>
      <c r="B215" s="8" t="s">
        <v>8</v>
      </c>
      <c r="C215" s="18" t="s">
        <v>326</v>
      </c>
      <c r="D215" s="22" t="s">
        <v>88</v>
      </c>
      <c r="E215" s="8">
        <v>2002</v>
      </c>
      <c r="F215" s="76"/>
      <c r="G215" s="15"/>
      <c r="H215" s="60"/>
    </row>
    <row r="216" spans="1:8" ht="22.5" customHeight="1" x14ac:dyDescent="0.25">
      <c r="A216" s="5">
        <v>26</v>
      </c>
      <c r="B216" s="83" t="s">
        <v>12</v>
      </c>
      <c r="C216" s="84" t="s">
        <v>330</v>
      </c>
      <c r="D216" s="28" t="s">
        <v>88</v>
      </c>
      <c r="E216" s="83">
        <v>2003</v>
      </c>
      <c r="F216" s="77"/>
      <c r="G216" s="85"/>
      <c r="H216" s="72"/>
    </row>
    <row r="217" spans="1:8" ht="22.5" customHeight="1" x14ac:dyDescent="0.25">
      <c r="B217" s="7"/>
      <c r="C217" s="24"/>
      <c r="D217" s="24"/>
      <c r="E217" s="7"/>
    </row>
    <row r="218" spans="1:8" ht="22.5" customHeight="1" x14ac:dyDescent="0.25">
      <c r="A218" s="45" t="s">
        <v>115</v>
      </c>
      <c r="B218" s="45" t="s">
        <v>109</v>
      </c>
      <c r="C218" s="56" t="s">
        <v>110</v>
      </c>
      <c r="D218" s="56" t="s">
        <v>111</v>
      </c>
      <c r="E218" s="45" t="s">
        <v>112</v>
      </c>
      <c r="F218" s="45" t="s">
        <v>113</v>
      </c>
      <c r="G218" s="45"/>
      <c r="H218" s="45" t="s">
        <v>114</v>
      </c>
    </row>
    <row r="219" spans="1:8" ht="22.5" customHeight="1" x14ac:dyDescent="0.25">
      <c r="A219" s="5">
        <v>1</v>
      </c>
      <c r="B219" s="8" t="s">
        <v>89</v>
      </c>
      <c r="C219" s="22" t="s">
        <v>90</v>
      </c>
      <c r="D219" s="22" t="s">
        <v>91</v>
      </c>
      <c r="E219" s="8">
        <v>2009</v>
      </c>
      <c r="F219" s="15" t="str">
        <f t="shared" ref="F219:F233" si="2">IF(B219="М35","50",IF(B219="М50","50",IF(B219="М21","50",IF(B219="М16","30",IF(B219="М14","30",IF(B219="М12","20",IF(B219="М10","20",IF(B219="ОПЕН",20,G219))))))))</f>
        <v>20</v>
      </c>
      <c r="G219" s="15" t="str">
        <f>IF(B219="Ж35","50",IF(B219="Ж50","50",IF(B219="Ж21","50",IF(B219="Ж16","30",IF(B219="Ж14","30",IF(B219="Ж12","20",IF(B219="Ж10","20",IF(B219="ОПЕН",20,G0))))))))</f>
        <v>20</v>
      </c>
      <c r="H219" s="49">
        <v>42805</v>
      </c>
    </row>
    <row r="220" spans="1:8" ht="22.5" customHeight="1" x14ac:dyDescent="0.25">
      <c r="A220" s="5">
        <v>2</v>
      </c>
      <c r="B220" s="8" t="s">
        <v>89</v>
      </c>
      <c r="C220" s="22" t="s">
        <v>105</v>
      </c>
      <c r="D220" s="22" t="s">
        <v>91</v>
      </c>
      <c r="E220" s="8">
        <v>2008</v>
      </c>
      <c r="F220" s="15" t="str">
        <f t="shared" si="2"/>
        <v>20</v>
      </c>
      <c r="G220" s="15" t="str">
        <f>IF(B220="Ж35","50",IF(B220="Ж50","50",IF(B220="Ж21","50",IF(B220="Ж16","30",IF(B220="Ж14","30",IF(B220="Ж12","20",IF(B220="Ж10","20",IF(B220="ОПЕН",20,G0))))))))</f>
        <v>20</v>
      </c>
      <c r="H220" s="49">
        <v>42805</v>
      </c>
    </row>
    <row r="221" spans="1:8" ht="22.5" customHeight="1" x14ac:dyDescent="0.25">
      <c r="A221" s="5">
        <v>3</v>
      </c>
      <c r="B221" s="8" t="s">
        <v>2</v>
      </c>
      <c r="C221" s="22" t="s">
        <v>92</v>
      </c>
      <c r="D221" s="22" t="s">
        <v>91</v>
      </c>
      <c r="E221" s="8">
        <v>2006</v>
      </c>
      <c r="F221" s="15" t="str">
        <f t="shared" si="2"/>
        <v>20</v>
      </c>
      <c r="G221" s="15" t="str">
        <f>IF(B221="Ж35","50",IF(B221="Ж50","50",IF(B221="Ж21","50",IF(B221="Ж16","30",IF(B221="Ж14","30",IF(B221="Ж12","20",IF(B221="Ж10","20",IF(B221="ОПЕН",20,G0))))))))</f>
        <v>20</v>
      </c>
      <c r="H221" s="49">
        <v>42805</v>
      </c>
    </row>
    <row r="222" spans="1:8" ht="22.5" customHeight="1" x14ac:dyDescent="0.25">
      <c r="A222" s="5">
        <v>4</v>
      </c>
      <c r="B222" s="8" t="s">
        <v>8</v>
      </c>
      <c r="C222" s="22" t="s">
        <v>107</v>
      </c>
      <c r="D222" s="22" t="s">
        <v>91</v>
      </c>
      <c r="E222" s="8">
        <v>2004</v>
      </c>
      <c r="F222" s="15" t="str">
        <f t="shared" si="2"/>
        <v>30</v>
      </c>
      <c r="G222" s="15" t="str">
        <f>IF(B222="Ж35","50",IF(B222="Ж50","50",IF(B222="Ж21","50",IF(B222="Ж16","30",IF(B222="Ж14","30",IF(B222="Ж12","20",IF(B222="Ж10","20",IF(B222="ОПЕН",20,G0))))))))</f>
        <v>30</v>
      </c>
      <c r="H222" s="49">
        <v>42831</v>
      </c>
    </row>
    <row r="223" spans="1:8" ht="22.5" customHeight="1" x14ac:dyDescent="0.25">
      <c r="A223" s="5">
        <v>5</v>
      </c>
      <c r="B223" s="8" t="s">
        <v>25</v>
      </c>
      <c r="C223" s="22" t="s">
        <v>106</v>
      </c>
      <c r="D223" s="22" t="s">
        <v>91</v>
      </c>
      <c r="E223" s="8">
        <v>1985</v>
      </c>
      <c r="F223" s="15" t="str">
        <f t="shared" si="2"/>
        <v>50</v>
      </c>
      <c r="G223" s="15" t="str">
        <f>IF(B223="Ж35","50",IF(B223="Ж50","50",IF(B223="Ж21","50",IF(B223="Ж16","30",IF(B223="Ж14","30",IF(B223="Ж12","20",IF(B223="Ж10","20",IF(B223="ОПЕН",20,G0))))))))</f>
        <v>50</v>
      </c>
      <c r="H223" s="49">
        <v>42805</v>
      </c>
    </row>
    <row r="224" spans="1:8" ht="22.5" customHeight="1" x14ac:dyDescent="0.25">
      <c r="A224" s="5">
        <v>6</v>
      </c>
      <c r="B224" s="8" t="s">
        <v>35</v>
      </c>
      <c r="C224" s="22" t="s">
        <v>103</v>
      </c>
      <c r="D224" s="22" t="s">
        <v>91</v>
      </c>
      <c r="E224" s="8">
        <v>2008</v>
      </c>
      <c r="F224" s="15" t="str">
        <f t="shared" si="2"/>
        <v>20</v>
      </c>
      <c r="G224" s="15" t="e">
        <f>IF(B224="Ж35","50",IF(B224="Ж50","50",IF(B224="Ж21","50",IF(B224="Ж16","30",IF(B224="Ж14","30",IF(B224="Ж12","20",IF(B224="Ж10","20",IF(B224="ОПЕН",20,G0))))))))</f>
        <v>#NAME?</v>
      </c>
      <c r="H224" s="49">
        <v>42805</v>
      </c>
    </row>
    <row r="225" spans="1:8" ht="22.5" customHeight="1" x14ac:dyDescent="0.25">
      <c r="A225" s="5">
        <v>7</v>
      </c>
      <c r="B225" s="7" t="s">
        <v>35</v>
      </c>
      <c r="C225" s="24" t="s">
        <v>93</v>
      </c>
      <c r="D225" s="24" t="s">
        <v>91</v>
      </c>
      <c r="E225" s="7">
        <v>2007</v>
      </c>
      <c r="F225" s="5" t="str">
        <f t="shared" si="2"/>
        <v>20</v>
      </c>
      <c r="G225" s="5" t="e">
        <f>IF(B225="Ж35","50",IF(B225="Ж50","50",IF(B225="Ж21","50",IF(B225="Ж16","30",IF(B225="Ж14","30",IF(B225="Ж12","20",IF(B225="Ж10","20",IF(B225="ОПЕН",20,G0))))))))</f>
        <v>#NAME?</v>
      </c>
      <c r="H225" s="51"/>
    </row>
    <row r="226" spans="1:8" ht="22.5" customHeight="1" x14ac:dyDescent="0.25">
      <c r="A226" s="5">
        <v>8</v>
      </c>
      <c r="B226" s="8" t="s">
        <v>35</v>
      </c>
      <c r="C226" s="22" t="s">
        <v>94</v>
      </c>
      <c r="D226" s="22" t="s">
        <v>91</v>
      </c>
      <c r="E226" s="8">
        <v>2007</v>
      </c>
      <c r="F226" s="15" t="str">
        <f t="shared" si="2"/>
        <v>20</v>
      </c>
      <c r="G226" s="15" t="e">
        <f>IF(B226="Ж35","50",IF(B226="Ж50","50",IF(B226="Ж21","50",IF(B226="Ж16","30",IF(B226="Ж14","30",IF(B226="Ж12","20",IF(B226="Ж10","20",IF(B226="ОПЕН",20,G0))))))))</f>
        <v>#NAME?</v>
      </c>
      <c r="H226" s="49">
        <v>42805</v>
      </c>
    </row>
    <row r="227" spans="1:8" ht="22.5" customHeight="1" x14ac:dyDescent="0.25">
      <c r="A227" s="5">
        <v>9</v>
      </c>
      <c r="B227" s="8" t="s">
        <v>35</v>
      </c>
      <c r="C227" s="22" t="s">
        <v>95</v>
      </c>
      <c r="D227" s="22" t="s">
        <v>91</v>
      </c>
      <c r="E227" s="8">
        <v>2009</v>
      </c>
      <c r="F227" s="15" t="str">
        <f t="shared" si="2"/>
        <v>20</v>
      </c>
      <c r="G227" s="15" t="e">
        <f>IF(B227="Ж35","50",IF(B227="Ж50","50",IF(B227="Ж21","50",IF(B227="Ж16","30",IF(B227="Ж14","30",IF(B227="Ж12","20",IF(B227="Ж10","20",IF(B227="ОПЕН",20,G0))))))))</f>
        <v>#NAME?</v>
      </c>
      <c r="H227" s="49">
        <v>42805</v>
      </c>
    </row>
    <row r="228" spans="1:8" ht="22.5" customHeight="1" x14ac:dyDescent="0.25">
      <c r="A228" s="5">
        <v>10</v>
      </c>
      <c r="B228" s="8" t="s">
        <v>35</v>
      </c>
      <c r="C228" s="22" t="s">
        <v>96</v>
      </c>
      <c r="D228" s="22" t="s">
        <v>91</v>
      </c>
      <c r="E228" s="8">
        <v>2008</v>
      </c>
      <c r="F228" s="15" t="str">
        <f t="shared" si="2"/>
        <v>20</v>
      </c>
      <c r="G228" s="15" t="e">
        <f>IF(B228="Ж35","50",IF(B228="Ж50","50",IF(B228="Ж21","50",IF(B228="Ж16","30",IF(B228="Ж14","30",IF(B228="Ж12","20",IF(B228="Ж10","20",IF(B228="ОПЕН",20,G0))))))))</f>
        <v>#NAME?</v>
      </c>
      <c r="H228" s="49">
        <v>42805</v>
      </c>
    </row>
    <row r="229" spans="1:8" ht="22.5" customHeight="1" x14ac:dyDescent="0.25">
      <c r="A229" s="5">
        <v>11</v>
      </c>
      <c r="B229" s="8" t="s">
        <v>10</v>
      </c>
      <c r="C229" s="22" t="s">
        <v>97</v>
      </c>
      <c r="D229" s="22" t="s">
        <v>91</v>
      </c>
      <c r="E229" s="8">
        <v>2005</v>
      </c>
      <c r="F229" s="15" t="str">
        <f t="shared" si="2"/>
        <v>20</v>
      </c>
      <c r="G229" s="15" t="e">
        <f>IF(B229="Ж35","50",IF(B229="Ж50","50",IF(B229="Ж21","50",IF(B229="Ж16","30",IF(B229="Ж14","30",IF(B229="Ж12","20",IF(B229="Ж10","20",IF(B229="ОПЕН",20,G0))))))))</f>
        <v>#NAME?</v>
      </c>
      <c r="H229" s="49">
        <v>42805</v>
      </c>
    </row>
    <row r="230" spans="1:8" ht="22.5" customHeight="1" x14ac:dyDescent="0.25">
      <c r="A230" s="5">
        <v>12</v>
      </c>
      <c r="B230" s="8" t="s">
        <v>12</v>
      </c>
      <c r="C230" s="22" t="s">
        <v>98</v>
      </c>
      <c r="D230" s="22" t="s">
        <v>91</v>
      </c>
      <c r="E230" s="8">
        <v>2004</v>
      </c>
      <c r="F230" s="15" t="str">
        <f t="shared" si="2"/>
        <v>30</v>
      </c>
      <c r="G230" s="15" t="e">
        <f>IF(B230="Ж35","50",IF(B230="Ж50","50",IF(B230="Ж21","50",IF(B230="Ж16","30",IF(B230="Ж14","30",IF(B230="Ж12","20",IF(B230="Ж10","20",IF(B230="ОПЕН",20,G0))))))))</f>
        <v>#NAME?</v>
      </c>
      <c r="H230" s="49">
        <v>42805</v>
      </c>
    </row>
    <row r="231" spans="1:8" ht="22.5" customHeight="1" x14ac:dyDescent="0.25">
      <c r="A231" s="5">
        <v>13</v>
      </c>
      <c r="B231" s="7" t="s">
        <v>14</v>
      </c>
      <c r="C231" s="24" t="s">
        <v>99</v>
      </c>
      <c r="D231" s="24" t="s">
        <v>91</v>
      </c>
      <c r="E231" s="7">
        <v>2002</v>
      </c>
      <c r="F231" s="5" t="str">
        <f t="shared" si="2"/>
        <v>30</v>
      </c>
      <c r="G231" s="5" t="e">
        <f>IF(B231="Ж35","50",IF(B231="Ж50","50",IF(B231="Ж21","50",IF(B231="Ж16","30",IF(B231="Ж14","30",IF(B231="Ж12","20",IF(B231="Ж10","20",IF(B231="ОПЕН",20,G0))))))))</f>
        <v>#NAME?</v>
      </c>
    </row>
    <row r="232" spans="1:8" ht="22.5" customHeight="1" x14ac:dyDescent="0.25">
      <c r="A232" s="5">
        <v>14</v>
      </c>
      <c r="B232" s="8" t="s">
        <v>14</v>
      </c>
      <c r="C232" s="22" t="s">
        <v>100</v>
      </c>
      <c r="D232" s="22" t="s">
        <v>91</v>
      </c>
      <c r="E232" s="8">
        <v>2004</v>
      </c>
      <c r="F232" s="15" t="str">
        <f t="shared" si="2"/>
        <v>30</v>
      </c>
      <c r="G232" s="15" t="e">
        <f>IF(B232="Ж35","50",IF(B232="Ж50","50",IF(B232="Ж21","50",IF(B232="Ж16","30",IF(B232="Ж14","30",IF(B232="Ж12","20",IF(B232="Ж10","20",IF(B232="ОПЕН",20,G0))))))))</f>
        <v>#NAME?</v>
      </c>
      <c r="H232" s="49">
        <v>42806</v>
      </c>
    </row>
    <row r="233" spans="1:8" ht="22.5" customHeight="1" x14ac:dyDescent="0.25">
      <c r="A233" s="5">
        <v>15</v>
      </c>
      <c r="B233" s="8" t="s">
        <v>20</v>
      </c>
      <c r="C233" s="22" t="s">
        <v>101</v>
      </c>
      <c r="D233" s="22" t="s">
        <v>91</v>
      </c>
      <c r="E233" s="8">
        <v>1975</v>
      </c>
      <c r="F233" s="15" t="str">
        <f t="shared" si="2"/>
        <v>50</v>
      </c>
      <c r="G233" s="15" t="e">
        <f>IF(B233="Ж35","50",IF(B233="Ж50","50",IF(B233="Ж21","50",IF(B233="Ж16","30",IF(B233="Ж14","30",IF(B233="Ж12","20",IF(B233="Ж10","20",IF(B233="ОПЕН",20,G0))))))))</f>
        <v>#NAME?</v>
      </c>
      <c r="H233" s="49">
        <v>42806</v>
      </c>
    </row>
    <row r="234" spans="1:8" ht="22.5" customHeight="1" x14ac:dyDescent="0.25">
      <c r="A234" s="5">
        <v>16</v>
      </c>
      <c r="B234" s="8" t="s">
        <v>20</v>
      </c>
      <c r="C234" s="22" t="s">
        <v>160</v>
      </c>
      <c r="D234" s="22" t="s">
        <v>91</v>
      </c>
      <c r="E234" s="8"/>
      <c r="F234" s="15">
        <v>50</v>
      </c>
      <c r="G234" s="15"/>
      <c r="H234" s="49">
        <v>42806</v>
      </c>
    </row>
    <row r="235" spans="1:8" ht="22.5" customHeight="1" x14ac:dyDescent="0.25">
      <c r="A235" s="5">
        <v>17</v>
      </c>
      <c r="B235" s="8" t="s">
        <v>0</v>
      </c>
      <c r="C235" s="22" t="s">
        <v>102</v>
      </c>
      <c r="D235" s="22" t="s">
        <v>91</v>
      </c>
      <c r="E235" s="8">
        <v>1982</v>
      </c>
      <c r="F235" s="15" t="str">
        <f>IF(B235="М35","50",IF(B235="М50","50",IF(B235="М21","50",IF(B235="М16","30",IF(B235="М14","30",IF(B235="М12","20",IF(B235="М10","20",IF(B235="ОПЕН",20,G235))))))))</f>
        <v>50</v>
      </c>
      <c r="G235" s="15" t="e">
        <f>IF(B235="Ж35","50",IF(B235="Ж50","50",IF(B235="Ж21","50",IF(B235="Ж16","30",IF(B235="Ж14","30",IF(B235="Ж12","20",IF(B235="Ж10","20",IF(B235="ОПЕН",20,G0))))))))</f>
        <v>#NAME?</v>
      </c>
      <c r="H235" s="49">
        <v>42805</v>
      </c>
    </row>
    <row r="236" spans="1:8" ht="22.5" customHeight="1" x14ac:dyDescent="0.25">
      <c r="A236" s="5">
        <v>18</v>
      </c>
      <c r="B236" s="7" t="s">
        <v>0</v>
      </c>
      <c r="C236" s="24" t="s">
        <v>108</v>
      </c>
      <c r="D236" s="24" t="s">
        <v>91</v>
      </c>
      <c r="E236" s="7">
        <v>1955</v>
      </c>
      <c r="F236" s="5" t="str">
        <f>IF(B236="М35","50",IF(B236="М50","50",IF(B236="М21","50",IF(B236="М16","30",IF(B236="М14","30",IF(B236="М12","20",IF(B236="М10","20",IF(B236="ОПЕН",20,G236))))))))</f>
        <v>50</v>
      </c>
      <c r="G236" s="5" t="e">
        <f>IF(B236="Ж35","50",IF(B236="Ж50","50",IF(B236="Ж21","50",IF(B236="Ж16","30",IF(B236="Ж14","30",IF(B236="Ж12","20",IF(B236="Ж10","20",IF(B236="ОПЕН",20,G0))))))))</f>
        <v>#NAME?</v>
      </c>
    </row>
    <row r="237" spans="1:8" ht="22.5" customHeight="1" x14ac:dyDescent="0.25">
      <c r="A237" s="5">
        <v>19</v>
      </c>
      <c r="B237" s="14" t="s">
        <v>0</v>
      </c>
      <c r="C237" s="30" t="s">
        <v>131</v>
      </c>
      <c r="D237" s="30" t="s">
        <v>91</v>
      </c>
      <c r="E237" s="14">
        <v>1977</v>
      </c>
      <c r="F237" s="15">
        <v>50</v>
      </c>
      <c r="G237" s="15"/>
      <c r="H237" s="49">
        <v>42806</v>
      </c>
    </row>
    <row r="238" spans="1:8" ht="22.5" customHeight="1" x14ac:dyDescent="0.25">
      <c r="A238" s="5">
        <v>20</v>
      </c>
      <c r="B238" s="7" t="s">
        <v>16</v>
      </c>
      <c r="C238" s="24" t="s">
        <v>104</v>
      </c>
      <c r="D238" s="24" t="s">
        <v>91</v>
      </c>
      <c r="E238" s="7">
        <v>2007</v>
      </c>
      <c r="F238" s="5" t="s">
        <v>163</v>
      </c>
      <c r="G238" s="5">
        <f>IF(B238="Ж35","50",IF(B238="Ж50","50",IF(B238="Ж21","50",IF(B238="Ж16","30",IF(B238="Ж14","30",IF(B238="Ж12","20",IF(B238="Ж10","20",IF(B238="ОПЕН",20,G0))))))))</f>
        <v>20</v>
      </c>
      <c r="H238" s="51"/>
    </row>
    <row r="239" spans="1:8" ht="22.5" customHeight="1" x14ac:dyDescent="0.25">
      <c r="A239" s="5">
        <v>21</v>
      </c>
      <c r="B239" s="8" t="s">
        <v>20</v>
      </c>
      <c r="C239" s="22" t="s">
        <v>283</v>
      </c>
      <c r="D239" s="22" t="s">
        <v>91</v>
      </c>
      <c r="E239" s="8">
        <v>1983</v>
      </c>
      <c r="F239" s="15">
        <v>50</v>
      </c>
      <c r="H239" s="49">
        <v>42833</v>
      </c>
    </row>
    <row r="240" spans="1:8" ht="22.5" customHeight="1" x14ac:dyDescent="0.25">
      <c r="A240" s="5">
        <v>22</v>
      </c>
      <c r="B240" s="8" t="s">
        <v>20</v>
      </c>
      <c r="C240" s="18" t="s">
        <v>282</v>
      </c>
      <c r="D240" s="22" t="s">
        <v>91</v>
      </c>
      <c r="E240" s="8">
        <v>1994</v>
      </c>
      <c r="F240" s="15">
        <v>50</v>
      </c>
      <c r="G240" s="15"/>
      <c r="H240" s="49">
        <v>42833</v>
      </c>
    </row>
    <row r="241" spans="1:8" ht="22.5" customHeight="1" x14ac:dyDescent="0.25"/>
    <row r="242" spans="1:8" ht="22.5" customHeight="1" x14ac:dyDescent="0.25">
      <c r="A242" s="45" t="s">
        <v>115</v>
      </c>
      <c r="B242" s="45" t="s">
        <v>109</v>
      </c>
      <c r="C242" s="56" t="s">
        <v>110</v>
      </c>
      <c r="D242" s="56" t="s">
        <v>111</v>
      </c>
      <c r="E242" s="45" t="s">
        <v>112</v>
      </c>
      <c r="F242" s="45" t="s">
        <v>113</v>
      </c>
      <c r="G242" s="45"/>
      <c r="H242" s="45" t="s">
        <v>114</v>
      </c>
    </row>
    <row r="243" spans="1:8" ht="22.5" customHeight="1" x14ac:dyDescent="0.25">
      <c r="A243" s="5">
        <v>1</v>
      </c>
      <c r="B243" s="8" t="s">
        <v>8</v>
      </c>
      <c r="C243" s="22" t="s">
        <v>116</v>
      </c>
      <c r="D243" s="22" t="s">
        <v>117</v>
      </c>
      <c r="E243" s="8">
        <v>2002</v>
      </c>
      <c r="F243" s="15">
        <v>30</v>
      </c>
      <c r="G243" s="15"/>
      <c r="H243" s="49">
        <v>42805</v>
      </c>
    </row>
    <row r="244" spans="1:8" ht="22.5" customHeight="1" x14ac:dyDescent="0.25">
      <c r="A244" s="5">
        <v>2</v>
      </c>
      <c r="B244" s="8" t="s">
        <v>10</v>
      </c>
      <c r="C244" s="22" t="s">
        <v>118</v>
      </c>
      <c r="D244" s="22" t="s">
        <v>117</v>
      </c>
      <c r="E244" s="8">
        <v>2005</v>
      </c>
      <c r="F244" s="15">
        <v>20</v>
      </c>
      <c r="G244" s="15"/>
      <c r="H244" s="49">
        <v>42806</v>
      </c>
    </row>
    <row r="245" spans="1:8" ht="22.5" customHeight="1" x14ac:dyDescent="0.25">
      <c r="A245" s="5">
        <v>3</v>
      </c>
      <c r="B245" s="12" t="s">
        <v>12</v>
      </c>
      <c r="C245" s="23" t="s">
        <v>119</v>
      </c>
      <c r="D245" s="23" t="s">
        <v>117</v>
      </c>
      <c r="E245" s="12">
        <v>2004</v>
      </c>
      <c r="F245" s="48">
        <v>15</v>
      </c>
      <c r="G245" s="48"/>
      <c r="H245" s="50">
        <v>42807</v>
      </c>
    </row>
    <row r="246" spans="1:8" ht="22.5" customHeight="1" x14ac:dyDescent="0.25">
      <c r="A246" s="5">
        <v>4</v>
      </c>
      <c r="B246" s="8" t="s">
        <v>0</v>
      </c>
      <c r="C246" s="22" t="s">
        <v>120</v>
      </c>
      <c r="D246" s="22" t="s">
        <v>117</v>
      </c>
      <c r="E246" s="8">
        <v>1971</v>
      </c>
      <c r="F246" s="15">
        <v>50</v>
      </c>
      <c r="G246" s="15"/>
      <c r="H246" s="49">
        <v>42808</v>
      </c>
    </row>
    <row r="247" spans="1:8" ht="22.5" customHeight="1" x14ac:dyDescent="0.25">
      <c r="A247" s="5">
        <v>5</v>
      </c>
      <c r="B247" s="7" t="s">
        <v>16</v>
      </c>
      <c r="C247" s="24" t="s">
        <v>121</v>
      </c>
      <c r="D247" s="24" t="s">
        <v>117</v>
      </c>
      <c r="E247" s="7">
        <v>2004</v>
      </c>
      <c r="F247" s="5" t="s">
        <v>163</v>
      </c>
    </row>
    <row r="248" spans="1:8" ht="22.5" customHeight="1" x14ac:dyDescent="0.25">
      <c r="A248" s="5">
        <v>6</v>
      </c>
      <c r="B248" s="7" t="s">
        <v>16</v>
      </c>
      <c r="C248" s="24" t="s">
        <v>122</v>
      </c>
      <c r="D248" s="24" t="s">
        <v>117</v>
      </c>
      <c r="E248" s="7">
        <v>2005</v>
      </c>
      <c r="F248" s="5" t="s">
        <v>163</v>
      </c>
    </row>
    <row r="249" spans="1:8" ht="22.5" customHeight="1" x14ac:dyDescent="0.25">
      <c r="A249" s="5">
        <v>7</v>
      </c>
      <c r="B249" s="7" t="s">
        <v>16</v>
      </c>
      <c r="C249" s="24" t="s">
        <v>123</v>
      </c>
      <c r="D249" s="24" t="s">
        <v>117</v>
      </c>
      <c r="E249" s="7">
        <v>2006</v>
      </c>
      <c r="F249" s="5" t="s">
        <v>163</v>
      </c>
    </row>
    <row r="250" spans="1:8" ht="22.5" customHeight="1" x14ac:dyDescent="0.25">
      <c r="A250" s="5">
        <v>8</v>
      </c>
      <c r="B250" s="7" t="s">
        <v>16</v>
      </c>
      <c r="C250" s="24" t="s">
        <v>124</v>
      </c>
      <c r="D250" s="24" t="s">
        <v>117</v>
      </c>
      <c r="E250" s="7">
        <v>2006</v>
      </c>
      <c r="F250" s="5" t="s">
        <v>163</v>
      </c>
    </row>
    <row r="251" spans="1:8" ht="22.5" customHeight="1" x14ac:dyDescent="0.25">
      <c r="A251" s="5">
        <v>9</v>
      </c>
      <c r="B251" s="7" t="s">
        <v>16</v>
      </c>
      <c r="C251" s="24" t="s">
        <v>125</v>
      </c>
      <c r="D251" s="24" t="s">
        <v>117</v>
      </c>
      <c r="E251" s="7">
        <v>2007</v>
      </c>
      <c r="F251" s="5" t="s">
        <v>163</v>
      </c>
    </row>
    <row r="252" spans="1:8" ht="22.5" customHeight="1" x14ac:dyDescent="0.25">
      <c r="A252" s="5">
        <v>10</v>
      </c>
      <c r="B252" s="7" t="s">
        <v>16</v>
      </c>
      <c r="C252" s="24" t="s">
        <v>126</v>
      </c>
      <c r="D252" s="24" t="s">
        <v>117</v>
      </c>
      <c r="E252" s="7">
        <v>2006</v>
      </c>
      <c r="F252" s="5" t="s">
        <v>163</v>
      </c>
    </row>
    <row r="253" spans="1:8" ht="22.5" customHeight="1" x14ac:dyDescent="0.25">
      <c r="A253" s="5">
        <v>11</v>
      </c>
      <c r="B253" s="7" t="s">
        <v>16</v>
      </c>
      <c r="C253" s="24" t="s">
        <v>127</v>
      </c>
      <c r="D253" s="24" t="s">
        <v>117</v>
      </c>
      <c r="E253" s="7">
        <v>2007</v>
      </c>
      <c r="F253" s="5" t="s">
        <v>163</v>
      </c>
    </row>
    <row r="254" spans="1:8" ht="22.5" customHeight="1" x14ac:dyDescent="0.25">
      <c r="A254" s="5">
        <v>12</v>
      </c>
      <c r="B254" s="7" t="s">
        <v>16</v>
      </c>
      <c r="C254" s="24" t="s">
        <v>128</v>
      </c>
      <c r="D254" s="24" t="s">
        <v>129</v>
      </c>
      <c r="E254" s="7">
        <v>2004</v>
      </c>
      <c r="F254" s="5" t="s">
        <v>163</v>
      </c>
    </row>
    <row r="255" spans="1:8" ht="22.5" customHeight="1" x14ac:dyDescent="0.25"/>
    <row r="256" spans="1:8" ht="22.5" customHeight="1" x14ac:dyDescent="0.25">
      <c r="A256" s="45" t="s">
        <v>115</v>
      </c>
      <c r="B256" s="45" t="s">
        <v>109</v>
      </c>
      <c r="C256" s="56" t="s">
        <v>110</v>
      </c>
      <c r="D256" s="56" t="s">
        <v>111</v>
      </c>
      <c r="E256" s="45" t="s">
        <v>112</v>
      </c>
      <c r="F256" s="45" t="s">
        <v>113</v>
      </c>
      <c r="G256" s="45"/>
      <c r="H256" s="45" t="s">
        <v>114</v>
      </c>
    </row>
    <row r="257" spans="1:8" ht="22.5" customHeight="1" x14ac:dyDescent="0.25">
      <c r="A257" s="5">
        <v>1</v>
      </c>
      <c r="B257" s="15" t="s">
        <v>0</v>
      </c>
      <c r="C257" s="25" t="s">
        <v>156</v>
      </c>
      <c r="D257" s="25" t="s">
        <v>157</v>
      </c>
      <c r="E257" s="15">
        <v>1969</v>
      </c>
      <c r="F257" s="15">
        <v>50</v>
      </c>
      <c r="G257" s="15"/>
      <c r="H257" s="49">
        <v>42805</v>
      </c>
    </row>
    <row r="258" spans="1:8" ht="22.5" customHeight="1" x14ac:dyDescent="0.25">
      <c r="A258" s="5">
        <v>2</v>
      </c>
      <c r="B258" s="15" t="s">
        <v>14</v>
      </c>
      <c r="C258" s="25" t="s">
        <v>289</v>
      </c>
      <c r="D258" s="25" t="s">
        <v>157</v>
      </c>
      <c r="E258" s="15">
        <v>2001</v>
      </c>
      <c r="F258" s="15">
        <v>30</v>
      </c>
      <c r="G258" s="15"/>
      <c r="H258" s="49">
        <v>42833</v>
      </c>
    </row>
    <row r="259" spans="1:8" ht="22.5" customHeight="1" x14ac:dyDescent="0.25">
      <c r="A259" s="5">
        <v>3</v>
      </c>
      <c r="B259" s="15" t="s">
        <v>14</v>
      </c>
      <c r="C259" s="25" t="s">
        <v>290</v>
      </c>
      <c r="D259" s="25" t="s">
        <v>157</v>
      </c>
      <c r="E259" s="15">
        <v>2002</v>
      </c>
      <c r="F259" s="15">
        <v>30</v>
      </c>
      <c r="G259" s="15"/>
      <c r="H259" s="49">
        <v>42833</v>
      </c>
    </row>
    <row r="260" spans="1:8" ht="22.5" customHeight="1" x14ac:dyDescent="0.25">
      <c r="A260" s="5">
        <v>4</v>
      </c>
      <c r="B260" s="15" t="s">
        <v>14</v>
      </c>
      <c r="C260" s="25" t="s">
        <v>291</v>
      </c>
      <c r="D260" s="25" t="s">
        <v>157</v>
      </c>
      <c r="E260" s="15">
        <v>2002</v>
      </c>
      <c r="F260" s="15">
        <v>30</v>
      </c>
      <c r="G260" s="15"/>
      <c r="H260" s="49">
        <v>42833</v>
      </c>
    </row>
    <row r="261" spans="1:8" ht="22.5" customHeight="1" x14ac:dyDescent="0.25">
      <c r="A261" s="5">
        <v>5</v>
      </c>
      <c r="B261" s="15" t="s">
        <v>87</v>
      </c>
      <c r="C261" s="25" t="s">
        <v>292</v>
      </c>
      <c r="D261" s="25" t="s">
        <v>157</v>
      </c>
      <c r="E261" s="15">
        <v>1966</v>
      </c>
      <c r="F261" s="15">
        <v>50</v>
      </c>
      <c r="G261" s="15"/>
      <c r="H261" s="49">
        <v>42833</v>
      </c>
    </row>
    <row r="262" spans="1:8" ht="22.5" customHeight="1" x14ac:dyDescent="0.25"/>
    <row r="263" spans="1:8" ht="22.5" customHeight="1" x14ac:dyDescent="0.25">
      <c r="A263" s="45" t="s">
        <v>115</v>
      </c>
      <c r="B263" s="45" t="s">
        <v>109</v>
      </c>
      <c r="C263" s="56" t="s">
        <v>110</v>
      </c>
      <c r="D263" s="56" t="s">
        <v>111</v>
      </c>
      <c r="E263" s="45" t="s">
        <v>112</v>
      </c>
      <c r="F263" s="45" t="s">
        <v>113</v>
      </c>
      <c r="G263" s="45"/>
      <c r="H263" s="45" t="s">
        <v>114</v>
      </c>
    </row>
    <row r="264" spans="1:8" ht="22.5" customHeight="1" x14ac:dyDescent="0.25">
      <c r="A264" s="5">
        <v>1</v>
      </c>
      <c r="B264" s="5" t="s">
        <v>10</v>
      </c>
      <c r="C264" s="36" t="s">
        <v>298</v>
      </c>
      <c r="D264" s="36" t="s">
        <v>303</v>
      </c>
      <c r="E264" s="5">
        <v>2005</v>
      </c>
    </row>
    <row r="265" spans="1:8" ht="22.5" customHeight="1" x14ac:dyDescent="0.25">
      <c r="A265" s="5">
        <v>2</v>
      </c>
      <c r="B265" s="5" t="s">
        <v>10</v>
      </c>
      <c r="C265" s="36" t="s">
        <v>299</v>
      </c>
      <c r="D265" s="36" t="s">
        <v>303</v>
      </c>
      <c r="E265" s="5">
        <v>2005</v>
      </c>
    </row>
    <row r="266" spans="1:8" ht="22.5" customHeight="1" x14ac:dyDescent="0.25">
      <c r="A266" s="5">
        <v>3</v>
      </c>
      <c r="B266" s="5" t="s">
        <v>10</v>
      </c>
      <c r="C266" s="36" t="s">
        <v>300</v>
      </c>
      <c r="D266" s="36" t="s">
        <v>303</v>
      </c>
      <c r="E266" s="5">
        <v>2005</v>
      </c>
    </row>
    <row r="267" spans="1:8" ht="22.5" customHeight="1" x14ac:dyDescent="0.25">
      <c r="A267" s="5">
        <v>4</v>
      </c>
      <c r="B267" s="5" t="s">
        <v>10</v>
      </c>
      <c r="C267" s="36" t="s">
        <v>301</v>
      </c>
      <c r="D267" s="36" t="s">
        <v>303</v>
      </c>
      <c r="E267" s="5">
        <v>2005</v>
      </c>
    </row>
    <row r="268" spans="1:8" ht="22.5" customHeight="1" x14ac:dyDescent="0.25">
      <c r="A268" s="5">
        <v>5</v>
      </c>
      <c r="B268" s="5" t="s">
        <v>10</v>
      </c>
      <c r="C268" s="36" t="s">
        <v>302</v>
      </c>
      <c r="D268" s="36" t="s">
        <v>303</v>
      </c>
      <c r="E268" s="5">
        <v>2005</v>
      </c>
    </row>
    <row r="269" spans="1:8" ht="22.5" customHeight="1" x14ac:dyDescent="0.25">
      <c r="A269" s="5">
        <v>6</v>
      </c>
      <c r="B269" s="5" t="s">
        <v>2</v>
      </c>
      <c r="C269" s="36" t="s">
        <v>305</v>
      </c>
      <c r="D269" s="36" t="s">
        <v>303</v>
      </c>
      <c r="E269" s="5">
        <v>2005</v>
      </c>
    </row>
    <row r="270" spans="1:8" ht="22.5" customHeight="1" x14ac:dyDescent="0.25">
      <c r="A270" s="5">
        <v>7</v>
      </c>
      <c r="B270" s="5" t="s">
        <v>2</v>
      </c>
      <c r="C270" s="36" t="s">
        <v>306</v>
      </c>
      <c r="D270" s="36" t="s">
        <v>303</v>
      </c>
      <c r="E270" s="5">
        <v>2005</v>
      </c>
    </row>
    <row r="271" spans="1:8" ht="22.5" customHeight="1" x14ac:dyDescent="0.25">
      <c r="A271" s="5">
        <v>8</v>
      </c>
      <c r="B271" s="5" t="s">
        <v>2</v>
      </c>
      <c r="C271" s="36" t="s">
        <v>307</v>
      </c>
      <c r="D271" s="36" t="s">
        <v>303</v>
      </c>
      <c r="E271" s="5">
        <v>2005</v>
      </c>
    </row>
    <row r="272" spans="1:8" ht="22.5" customHeight="1" x14ac:dyDescent="0.25">
      <c r="A272" s="5">
        <v>9</v>
      </c>
      <c r="B272" s="5" t="s">
        <v>2</v>
      </c>
      <c r="C272" s="36" t="s">
        <v>308</v>
      </c>
      <c r="D272" s="36" t="s">
        <v>303</v>
      </c>
      <c r="E272" s="5">
        <v>2005</v>
      </c>
    </row>
    <row r="273" spans="1:5" ht="22.5" customHeight="1" x14ac:dyDescent="0.25">
      <c r="A273" s="5">
        <v>10</v>
      </c>
      <c r="B273" s="5" t="s">
        <v>2</v>
      </c>
      <c r="C273" s="36" t="s">
        <v>309</v>
      </c>
      <c r="D273" s="36" t="s">
        <v>303</v>
      </c>
      <c r="E273" s="5">
        <v>2005</v>
      </c>
    </row>
    <row r="274" spans="1:5" ht="22.5" customHeight="1" x14ac:dyDescent="0.25">
      <c r="A274" s="5">
        <v>11</v>
      </c>
      <c r="B274" s="5" t="s">
        <v>5</v>
      </c>
      <c r="C274" s="36" t="s">
        <v>322</v>
      </c>
      <c r="D274" s="36" t="s">
        <v>303</v>
      </c>
      <c r="E274" s="5">
        <v>2004</v>
      </c>
    </row>
    <row r="275" spans="1:5" ht="22.5" customHeight="1" x14ac:dyDescent="0.25">
      <c r="A275" s="5">
        <v>12</v>
      </c>
      <c r="B275" s="5" t="s">
        <v>5</v>
      </c>
      <c r="C275" s="36" t="s">
        <v>323</v>
      </c>
      <c r="D275" s="36" t="s">
        <v>303</v>
      </c>
      <c r="E275" s="5">
        <v>2004</v>
      </c>
    </row>
    <row r="276" spans="1:5" ht="22.5" customHeight="1" x14ac:dyDescent="0.25">
      <c r="A276" s="5">
        <v>13</v>
      </c>
      <c r="B276" s="5" t="s">
        <v>5</v>
      </c>
      <c r="C276" s="36" t="s">
        <v>324</v>
      </c>
      <c r="D276" s="36" t="s">
        <v>303</v>
      </c>
      <c r="E276" s="5">
        <v>2004</v>
      </c>
    </row>
    <row r="277" spans="1:5" ht="22.5" customHeight="1" x14ac:dyDescent="0.25">
      <c r="A277" s="5">
        <v>14</v>
      </c>
      <c r="B277" s="5" t="s">
        <v>12</v>
      </c>
      <c r="C277" s="36" t="s">
        <v>332</v>
      </c>
      <c r="D277" s="36" t="s">
        <v>303</v>
      </c>
      <c r="E277" s="5">
        <v>2004</v>
      </c>
    </row>
    <row r="278" spans="1:5" ht="22.5" customHeight="1" x14ac:dyDescent="0.25"/>
    <row r="279" spans="1:5" ht="22.5" customHeight="1" x14ac:dyDescent="0.25"/>
    <row r="280" spans="1:5" ht="22.5" customHeight="1" x14ac:dyDescent="0.25"/>
    <row r="281" spans="1:5" ht="22.5" customHeight="1" x14ac:dyDescent="0.25"/>
    <row r="282" spans="1:5" ht="22.5" customHeight="1" x14ac:dyDescent="0.25"/>
    <row r="283" spans="1:5" ht="22.5" customHeight="1" x14ac:dyDescent="0.25"/>
    <row r="284" spans="1:5" ht="22.5" customHeight="1" x14ac:dyDescent="0.25"/>
    <row r="285" spans="1:5" ht="22.5" customHeight="1" x14ac:dyDescent="0.25"/>
    <row r="286" spans="1:5" ht="22.5" customHeight="1" x14ac:dyDescent="0.25"/>
    <row r="287" spans="1:5" ht="22.5" customHeight="1" x14ac:dyDescent="0.25"/>
    <row r="288" spans="1:5" ht="22.5" customHeight="1" x14ac:dyDescent="0.25"/>
    <row r="289" ht="22.5" customHeight="1" x14ac:dyDescent="0.25"/>
    <row r="290" ht="22.5" customHeight="1" x14ac:dyDescent="0.25"/>
    <row r="291" ht="22.5" customHeight="1" x14ac:dyDescent="0.25"/>
    <row r="292" ht="22.5" customHeight="1" x14ac:dyDescent="0.25"/>
    <row r="293" ht="22.5" customHeight="1" x14ac:dyDescent="0.25"/>
    <row r="294" ht="22.5" customHeight="1" x14ac:dyDescent="0.25"/>
    <row r="295" ht="22.5" customHeight="1" x14ac:dyDescent="0.25"/>
    <row r="296" ht="22.5" customHeight="1" x14ac:dyDescent="0.25"/>
    <row r="297" ht="22.5" customHeight="1" x14ac:dyDescent="0.25"/>
    <row r="298" ht="22.5" customHeight="1" x14ac:dyDescent="0.25"/>
    <row r="299" ht="22.5" customHeight="1" x14ac:dyDescent="0.25"/>
    <row r="300" ht="22.5" customHeight="1" x14ac:dyDescent="0.25"/>
    <row r="301" ht="22.5" customHeight="1" x14ac:dyDescent="0.25"/>
    <row r="302" ht="22.5" customHeight="1" x14ac:dyDescent="0.25"/>
    <row r="303" ht="22.5" customHeight="1" x14ac:dyDescent="0.25"/>
    <row r="304" ht="22.5" customHeight="1" x14ac:dyDescent="0.25"/>
    <row r="310" ht="15" customHeight="1" x14ac:dyDescent="0.25"/>
  </sheetData>
  <autoFilter ref="A1:H258"/>
  <sortState ref="B17:E31">
    <sortCondition ref="B17:B31"/>
  </sortState>
  <mergeCells count="10">
    <mergeCell ref="H191:H203"/>
    <mergeCell ref="F2:F32"/>
    <mergeCell ref="H2:H32"/>
    <mergeCell ref="F191:F216"/>
    <mergeCell ref="F99:F122"/>
    <mergeCell ref="H99:H124"/>
    <mergeCell ref="F127:F143"/>
    <mergeCell ref="H127:H143"/>
    <mergeCell ref="F51:F67"/>
    <mergeCell ref="H51:H67"/>
  </mergeCells>
  <pageMargins left="0.11811023622047245" right="0.11811023622047245" top="0.15748031496062992" bottom="0.74803149606299213" header="0.31496062992125984" footer="0.31496062992125984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P2" sqref="P2:P6"/>
    </sheetView>
  </sheetViews>
  <sheetFormatPr defaultRowHeight="15.75" x14ac:dyDescent="0.25"/>
  <cols>
    <col min="1" max="2" width="9.140625" style="10"/>
    <col min="3" max="3" width="21.85546875" style="27" customWidth="1"/>
    <col min="4" max="4" width="22.85546875" style="27" customWidth="1"/>
    <col min="5" max="16" width="9.140625" style="10"/>
  </cols>
  <sheetData>
    <row r="1" spans="1:16" ht="18.75" customHeight="1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89</v>
      </c>
      <c r="C2" s="22" t="s">
        <v>90</v>
      </c>
      <c r="D2" s="22" t="s">
        <v>91</v>
      </c>
      <c r="E2" s="8">
        <v>2009</v>
      </c>
      <c r="F2" s="4" t="s">
        <v>2</v>
      </c>
      <c r="G2" s="67">
        <v>2</v>
      </c>
      <c r="H2" s="1"/>
      <c r="I2" s="1"/>
      <c r="J2" s="1"/>
      <c r="K2" s="1"/>
      <c r="L2" s="1"/>
      <c r="M2" s="1"/>
      <c r="N2" s="1"/>
      <c r="O2" s="1"/>
      <c r="P2" s="1">
        <f>SUM(F2:O2)</f>
        <v>2</v>
      </c>
    </row>
    <row r="3" spans="1:16" ht="18.75" customHeight="1" x14ac:dyDescent="0.25">
      <c r="A3" s="3">
        <v>2</v>
      </c>
      <c r="B3" s="8" t="s">
        <v>89</v>
      </c>
      <c r="C3" s="22" t="s">
        <v>105</v>
      </c>
      <c r="D3" s="22" t="s">
        <v>91</v>
      </c>
      <c r="E3" s="8">
        <v>2008</v>
      </c>
      <c r="F3" s="4" t="s">
        <v>2</v>
      </c>
      <c r="G3" s="67">
        <v>3</v>
      </c>
      <c r="H3" s="68">
        <v>2</v>
      </c>
      <c r="I3" s="1"/>
      <c r="J3" s="1"/>
      <c r="K3" s="1"/>
      <c r="L3" s="1"/>
      <c r="M3" s="1"/>
      <c r="N3" s="1"/>
      <c r="O3" s="1"/>
      <c r="P3" s="1">
        <f t="shared" ref="P3:P6" si="0">SUM(F3:O3)</f>
        <v>5</v>
      </c>
    </row>
    <row r="4" spans="1:16" ht="18.75" customHeight="1" x14ac:dyDescent="0.25">
      <c r="A4" s="3">
        <v>3</v>
      </c>
      <c r="B4" s="8" t="s">
        <v>89</v>
      </c>
      <c r="C4" s="18" t="s">
        <v>311</v>
      </c>
      <c r="D4" s="22" t="s">
        <v>88</v>
      </c>
      <c r="E4" s="8">
        <v>2007</v>
      </c>
      <c r="F4" s="4"/>
      <c r="G4" s="67">
        <v>4</v>
      </c>
      <c r="H4" s="1"/>
      <c r="I4" s="1"/>
      <c r="J4" s="1"/>
      <c r="K4" s="1"/>
      <c r="L4" s="1"/>
      <c r="M4" s="1"/>
      <c r="N4" s="1"/>
      <c r="O4" s="1"/>
      <c r="P4" s="1">
        <f t="shared" si="0"/>
        <v>4</v>
      </c>
    </row>
    <row r="5" spans="1:16" ht="18.75" customHeight="1" x14ac:dyDescent="0.25">
      <c r="A5" s="1">
        <v>4</v>
      </c>
      <c r="B5" s="34"/>
      <c r="C5" s="36"/>
      <c r="D5" s="24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>
        <f t="shared" si="0"/>
        <v>0</v>
      </c>
    </row>
    <row r="6" spans="1:16" ht="18.75" customHeight="1" x14ac:dyDescent="0.25">
      <c r="A6" s="1">
        <v>5</v>
      </c>
      <c r="B6" s="34"/>
      <c r="C6" s="26"/>
      <c r="D6" s="24"/>
      <c r="E6" s="1"/>
      <c r="F6" s="4"/>
      <c r="G6" s="4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</row>
    <row r="7" spans="1:16" ht="18.75" customHeight="1" x14ac:dyDescent="0.25">
      <c r="A7" s="1">
        <v>6</v>
      </c>
      <c r="B7" s="34"/>
      <c r="C7" s="24"/>
      <c r="D7" s="24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8.75" customHeight="1" x14ac:dyDescent="0.25">
      <c r="A8" s="1">
        <v>7</v>
      </c>
      <c r="B8" s="34"/>
      <c r="C8" s="26"/>
      <c r="D8" s="24"/>
      <c r="E8" s="1"/>
      <c r="F8" s="4"/>
      <c r="G8" s="4"/>
      <c r="H8" s="1"/>
      <c r="I8" s="1"/>
      <c r="J8" s="1"/>
      <c r="K8" s="1"/>
      <c r="L8" s="1"/>
      <c r="M8" s="1"/>
      <c r="N8" s="1"/>
      <c r="O8" s="1"/>
      <c r="P8" s="1"/>
    </row>
    <row r="9" spans="1:16" ht="18.75" customHeight="1" x14ac:dyDescent="0.25"/>
    <row r="10" spans="1:16" ht="18.75" customHeight="1" x14ac:dyDescent="0.25"/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7" workbookViewId="0">
      <selection activeCell="P12" sqref="P12"/>
    </sheetView>
  </sheetViews>
  <sheetFormatPr defaultRowHeight="15.75" x14ac:dyDescent="0.25"/>
  <cols>
    <col min="1" max="2" width="9.140625" style="10"/>
    <col min="3" max="3" width="24.85546875" style="27" customWidth="1"/>
    <col min="4" max="4" width="20.5703125" style="27" customWidth="1"/>
    <col min="5" max="16384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2</v>
      </c>
      <c r="C2" s="18" t="s">
        <v>201</v>
      </c>
      <c r="D2" s="22" t="s">
        <v>46</v>
      </c>
      <c r="E2" s="8">
        <v>2005</v>
      </c>
      <c r="F2" s="71">
        <v>6</v>
      </c>
      <c r="G2" s="71">
        <v>9</v>
      </c>
      <c r="H2" s="71">
        <v>5</v>
      </c>
      <c r="I2" s="5"/>
      <c r="J2" s="5"/>
      <c r="K2" s="5"/>
      <c r="L2" s="5"/>
      <c r="M2" s="5"/>
      <c r="N2" s="5"/>
      <c r="O2" s="5"/>
      <c r="P2" s="1">
        <f>SUM(F2:O2)</f>
        <v>20</v>
      </c>
    </row>
    <row r="3" spans="1:16" ht="18.75" customHeight="1" x14ac:dyDescent="0.25">
      <c r="A3" s="3">
        <v>2</v>
      </c>
      <c r="B3" s="7" t="s">
        <v>2</v>
      </c>
      <c r="C3" s="24" t="s">
        <v>3</v>
      </c>
      <c r="D3" s="24" t="s">
        <v>4</v>
      </c>
      <c r="E3" s="7">
        <v>2005</v>
      </c>
      <c r="F3" s="4"/>
      <c r="G3" s="67">
        <v>8</v>
      </c>
      <c r="H3" s="68">
        <v>6</v>
      </c>
      <c r="I3" s="1"/>
      <c r="J3" s="1"/>
      <c r="K3" s="1"/>
      <c r="L3" s="1"/>
      <c r="M3" s="1"/>
      <c r="N3" s="1"/>
      <c r="O3" s="1"/>
      <c r="P3" s="1">
        <f>SUM(F3:O3)</f>
        <v>14</v>
      </c>
    </row>
    <row r="4" spans="1:16" ht="18.75" customHeight="1" x14ac:dyDescent="0.25">
      <c r="A4" s="3">
        <v>3</v>
      </c>
      <c r="B4" s="8" t="s">
        <v>2</v>
      </c>
      <c r="C4" s="18" t="s">
        <v>230</v>
      </c>
      <c r="D4" s="22" t="s">
        <v>21</v>
      </c>
      <c r="E4" s="8">
        <v>2005</v>
      </c>
      <c r="F4" s="67">
        <v>7</v>
      </c>
      <c r="G4" s="4">
        <v>4</v>
      </c>
      <c r="H4" s="1">
        <v>2</v>
      </c>
      <c r="I4" s="1"/>
      <c r="J4" s="1"/>
      <c r="K4" s="1"/>
      <c r="L4" s="1"/>
      <c r="M4" s="1"/>
      <c r="N4" s="1"/>
      <c r="O4" s="1"/>
      <c r="P4" s="1">
        <f>SUM(F4:O4)</f>
        <v>13</v>
      </c>
    </row>
    <row r="5" spans="1:16" ht="18.75" customHeight="1" x14ac:dyDescent="0.25">
      <c r="A5" s="1">
        <v>4</v>
      </c>
      <c r="B5" s="8" t="s">
        <v>2</v>
      </c>
      <c r="C5" s="22" t="s">
        <v>177</v>
      </c>
      <c r="D5" s="22" t="s">
        <v>21</v>
      </c>
      <c r="E5" s="8">
        <v>2005</v>
      </c>
      <c r="F5" s="67">
        <v>5</v>
      </c>
      <c r="G5" s="67">
        <v>7</v>
      </c>
      <c r="H5" s="1">
        <v>1</v>
      </c>
      <c r="I5" s="1"/>
      <c r="J5" s="1"/>
      <c r="K5" s="1"/>
      <c r="L5" s="1"/>
      <c r="M5" s="1"/>
      <c r="N5" s="1"/>
      <c r="O5" s="1"/>
      <c r="P5" s="1">
        <f>SUM(F5:O5)</f>
        <v>13</v>
      </c>
    </row>
    <row r="6" spans="1:16" ht="18.75" customHeight="1" x14ac:dyDescent="0.25">
      <c r="A6" s="1">
        <v>5</v>
      </c>
      <c r="B6" s="8" t="s">
        <v>2</v>
      </c>
      <c r="C6" s="22" t="s">
        <v>92</v>
      </c>
      <c r="D6" s="22" t="s">
        <v>91</v>
      </c>
      <c r="E6" s="8">
        <v>2006</v>
      </c>
      <c r="F6" s="1">
        <v>2</v>
      </c>
      <c r="G6" s="1">
        <v>6</v>
      </c>
      <c r="H6" s="1">
        <v>3</v>
      </c>
      <c r="I6" s="1"/>
      <c r="J6" s="1"/>
      <c r="K6" s="1"/>
      <c r="L6" s="1"/>
      <c r="M6" s="1"/>
      <c r="N6" s="1"/>
      <c r="O6" s="1"/>
      <c r="P6" s="1">
        <f>SUM(F6:O6)</f>
        <v>11</v>
      </c>
    </row>
    <row r="7" spans="1:16" ht="18.75" customHeight="1" x14ac:dyDescent="0.25">
      <c r="A7" s="1">
        <v>6</v>
      </c>
      <c r="B7" s="8" t="s">
        <v>2</v>
      </c>
      <c r="C7" s="22" t="s">
        <v>77</v>
      </c>
      <c r="D7" s="22" t="s">
        <v>67</v>
      </c>
      <c r="E7" s="8">
        <v>2006</v>
      </c>
      <c r="F7" s="1"/>
      <c r="G7" s="1">
        <v>5</v>
      </c>
      <c r="H7" s="68">
        <v>4</v>
      </c>
      <c r="I7" s="1"/>
      <c r="J7" s="1"/>
      <c r="K7" s="1"/>
      <c r="L7" s="1"/>
      <c r="M7" s="1"/>
      <c r="N7" s="1"/>
      <c r="O7" s="1"/>
      <c r="P7" s="1">
        <f>SUM(F7:O7)</f>
        <v>9</v>
      </c>
    </row>
    <row r="8" spans="1:16" ht="18.75" customHeight="1" x14ac:dyDescent="0.25">
      <c r="A8" s="1">
        <v>7</v>
      </c>
      <c r="B8" s="8" t="s">
        <v>2</v>
      </c>
      <c r="C8" s="22" t="s">
        <v>22</v>
      </c>
      <c r="D8" s="22" t="s">
        <v>23</v>
      </c>
      <c r="E8" s="8">
        <v>2007</v>
      </c>
      <c r="F8" s="1">
        <v>1</v>
      </c>
      <c r="G8" s="1">
        <v>3</v>
      </c>
      <c r="H8" s="1">
        <v>1</v>
      </c>
      <c r="I8" s="1"/>
      <c r="J8" s="1"/>
      <c r="K8" s="1"/>
      <c r="L8" s="1"/>
      <c r="M8" s="1"/>
      <c r="N8" s="5"/>
      <c r="O8" s="1"/>
      <c r="P8" s="1">
        <f>SUM(F8:O8)</f>
        <v>5</v>
      </c>
    </row>
    <row r="9" spans="1:16" ht="18.75" customHeight="1" x14ac:dyDescent="0.25">
      <c r="A9" s="1">
        <v>8</v>
      </c>
      <c r="B9" s="8" t="s">
        <v>89</v>
      </c>
      <c r="C9" s="22" t="s">
        <v>90</v>
      </c>
      <c r="D9" s="22" t="s">
        <v>91</v>
      </c>
      <c r="E9" s="8">
        <v>2009</v>
      </c>
      <c r="F9" s="1">
        <v>4</v>
      </c>
      <c r="G9" s="1" t="s">
        <v>89</v>
      </c>
      <c r="H9" s="1"/>
      <c r="I9" s="1"/>
      <c r="J9" s="1"/>
      <c r="K9" s="1"/>
      <c r="L9" s="1"/>
      <c r="M9" s="1"/>
      <c r="N9" s="1"/>
      <c r="O9" s="1"/>
      <c r="P9" s="1">
        <f>SUM(F9:O9)</f>
        <v>4</v>
      </c>
    </row>
    <row r="10" spans="1:16" ht="18.75" customHeight="1" x14ac:dyDescent="0.25">
      <c r="A10" s="1">
        <v>9</v>
      </c>
      <c r="B10" s="8" t="s">
        <v>89</v>
      </c>
      <c r="C10" s="22" t="s">
        <v>105</v>
      </c>
      <c r="D10" s="22" t="s">
        <v>91</v>
      </c>
      <c r="E10" s="8">
        <v>2008</v>
      </c>
      <c r="F10" s="1">
        <v>3</v>
      </c>
      <c r="G10" s="1" t="s">
        <v>89</v>
      </c>
      <c r="H10" s="1" t="s">
        <v>89</v>
      </c>
      <c r="I10" s="1"/>
      <c r="J10" s="1"/>
      <c r="K10" s="1"/>
      <c r="L10" s="1"/>
      <c r="M10" s="1"/>
      <c r="N10" s="1"/>
      <c r="O10" s="1"/>
      <c r="P10" s="1">
        <f>SUM(F10:O10)</f>
        <v>3</v>
      </c>
    </row>
    <row r="11" spans="1:16" ht="18.75" customHeight="1" x14ac:dyDescent="0.25">
      <c r="A11" s="5">
        <v>10</v>
      </c>
      <c r="B11" s="8" t="s">
        <v>2</v>
      </c>
      <c r="C11" s="18" t="s">
        <v>310</v>
      </c>
      <c r="D11" s="22" t="s">
        <v>46</v>
      </c>
      <c r="E11" s="8">
        <v>2005</v>
      </c>
      <c r="F11" s="1"/>
      <c r="G11" s="1">
        <v>2</v>
      </c>
      <c r="H11" s="1"/>
      <c r="I11" s="1"/>
      <c r="J11" s="1"/>
      <c r="K11" s="1"/>
      <c r="L11" s="1"/>
      <c r="M11" s="1"/>
      <c r="N11" s="1"/>
      <c r="O11" s="1"/>
      <c r="P11" s="1">
        <f>SUM(F11:O11)</f>
        <v>2</v>
      </c>
    </row>
    <row r="12" spans="1:16" ht="18.75" customHeight="1" x14ac:dyDescent="0.25">
      <c r="A12" s="1">
        <v>11</v>
      </c>
      <c r="B12" s="8" t="s">
        <v>2</v>
      </c>
      <c r="C12" s="22" t="s">
        <v>29</v>
      </c>
      <c r="D12" s="22" t="s">
        <v>30</v>
      </c>
      <c r="E12" s="8">
        <v>2006</v>
      </c>
      <c r="F12" s="4"/>
      <c r="G12" s="4"/>
      <c r="H12" s="1"/>
      <c r="I12" s="1"/>
      <c r="J12" s="1"/>
      <c r="K12" s="1"/>
      <c r="L12" s="1"/>
      <c r="M12" s="1"/>
      <c r="N12" s="1"/>
      <c r="O12" s="1"/>
      <c r="P12" s="1">
        <f>SUM(F12:O12)</f>
        <v>0</v>
      </c>
    </row>
    <row r="13" spans="1:16" ht="18.75" customHeight="1" x14ac:dyDescent="0.25">
      <c r="A13" s="5">
        <v>12</v>
      </c>
      <c r="B13" s="8" t="s">
        <v>2</v>
      </c>
      <c r="C13" s="18" t="s">
        <v>202</v>
      </c>
      <c r="D13" s="22" t="s">
        <v>46</v>
      </c>
      <c r="E13" s="8">
        <v>2006</v>
      </c>
      <c r="F13" s="4"/>
      <c r="G13" s="4"/>
      <c r="H13" s="1"/>
      <c r="I13" s="1"/>
      <c r="J13" s="1"/>
      <c r="K13" s="1"/>
      <c r="L13" s="1"/>
      <c r="M13" s="1"/>
      <c r="N13" s="1"/>
      <c r="O13" s="1"/>
      <c r="P13" s="1">
        <f>SUM(F13:O13)</f>
        <v>0</v>
      </c>
    </row>
    <row r="14" spans="1:16" ht="18.75" customHeight="1" x14ac:dyDescent="0.25">
      <c r="A14" s="1">
        <v>13</v>
      </c>
      <c r="B14" s="11" t="s">
        <v>2</v>
      </c>
      <c r="C14" s="31" t="s">
        <v>145</v>
      </c>
      <c r="D14" s="31" t="s">
        <v>67</v>
      </c>
      <c r="E14" s="11">
        <v>2006</v>
      </c>
      <c r="F14" s="1" t="s">
        <v>239</v>
      </c>
      <c r="G14" s="1"/>
      <c r="H14" s="1"/>
      <c r="I14" s="1"/>
      <c r="J14" s="1"/>
      <c r="K14" s="1"/>
      <c r="L14" s="1"/>
      <c r="M14" s="1"/>
      <c r="N14" s="1"/>
      <c r="O14" s="1"/>
      <c r="P14" s="1">
        <f>SUM(F14:O14)</f>
        <v>0</v>
      </c>
    </row>
    <row r="15" spans="1:16" ht="18.75" customHeight="1" x14ac:dyDescent="0.25">
      <c r="A15" s="1">
        <v>14</v>
      </c>
      <c r="B15" s="5" t="s">
        <v>2</v>
      </c>
      <c r="C15" s="36" t="s">
        <v>305</v>
      </c>
      <c r="D15" s="36" t="s">
        <v>303</v>
      </c>
      <c r="E15" s="5">
        <v>2005</v>
      </c>
      <c r="F15" s="1"/>
      <c r="G15" s="1" t="s">
        <v>239</v>
      </c>
      <c r="H15" s="1"/>
      <c r="I15" s="1"/>
      <c r="J15" s="1"/>
      <c r="K15" s="1"/>
      <c r="L15" s="1"/>
      <c r="M15" s="1"/>
      <c r="N15" s="1"/>
      <c r="O15" s="1"/>
      <c r="P15" s="1">
        <f>SUM(F15:O15)</f>
        <v>0</v>
      </c>
    </row>
    <row r="16" spans="1:16" ht="18.75" customHeight="1" x14ac:dyDescent="0.25">
      <c r="A16" s="5">
        <v>15</v>
      </c>
      <c r="B16" s="5" t="s">
        <v>2</v>
      </c>
      <c r="C16" s="36" t="s">
        <v>306</v>
      </c>
      <c r="D16" s="36" t="s">
        <v>303</v>
      </c>
      <c r="E16" s="5">
        <v>2005</v>
      </c>
      <c r="F16" s="1"/>
      <c r="G16" s="1" t="s">
        <v>239</v>
      </c>
      <c r="H16" s="1" t="s">
        <v>239</v>
      </c>
      <c r="I16" s="1"/>
      <c r="J16" s="1"/>
      <c r="K16" s="1"/>
      <c r="L16" s="1"/>
      <c r="M16" s="1"/>
      <c r="N16" s="1"/>
      <c r="O16" s="1"/>
      <c r="P16" s="1">
        <f>SUM(F16:O16)</f>
        <v>0</v>
      </c>
    </row>
    <row r="17" spans="1:16" ht="18.75" customHeight="1" x14ac:dyDescent="0.25">
      <c r="A17" s="1">
        <v>16</v>
      </c>
      <c r="B17" s="5" t="s">
        <v>2</v>
      </c>
      <c r="C17" s="36" t="s">
        <v>307</v>
      </c>
      <c r="D17" s="36" t="s">
        <v>303</v>
      </c>
      <c r="E17" s="5">
        <v>2005</v>
      </c>
      <c r="F17" s="1"/>
      <c r="G17" s="1" t="s">
        <v>239</v>
      </c>
      <c r="H17" s="1" t="s">
        <v>239</v>
      </c>
      <c r="I17" s="1"/>
      <c r="J17" s="1"/>
      <c r="K17" s="1"/>
      <c r="L17" s="1"/>
      <c r="M17" s="1"/>
      <c r="N17" s="1"/>
      <c r="O17" s="1"/>
      <c r="P17" s="1">
        <f>SUM(F17:O17)</f>
        <v>0</v>
      </c>
    </row>
    <row r="18" spans="1:16" ht="18.75" customHeight="1" x14ac:dyDescent="0.25">
      <c r="A18" s="5">
        <v>17</v>
      </c>
      <c r="B18" s="5" t="s">
        <v>2</v>
      </c>
      <c r="C18" s="36" t="s">
        <v>308</v>
      </c>
      <c r="D18" s="36" t="s">
        <v>303</v>
      </c>
      <c r="E18" s="5">
        <v>2005</v>
      </c>
      <c r="F18" s="1"/>
      <c r="G18" s="1" t="s">
        <v>239</v>
      </c>
      <c r="H18" s="1" t="s">
        <v>239</v>
      </c>
      <c r="I18" s="1"/>
      <c r="J18" s="1"/>
      <c r="K18" s="1"/>
      <c r="L18" s="1"/>
      <c r="M18" s="1"/>
      <c r="N18" s="1"/>
      <c r="O18" s="1"/>
      <c r="P18" s="1">
        <f>SUM(F18:O18)</f>
        <v>0</v>
      </c>
    </row>
    <row r="19" spans="1:16" ht="18.75" customHeight="1" x14ac:dyDescent="0.25">
      <c r="A19" s="1">
        <v>18</v>
      </c>
      <c r="B19" s="5" t="s">
        <v>2</v>
      </c>
      <c r="C19" s="36" t="s">
        <v>309</v>
      </c>
      <c r="D19" s="36" t="s">
        <v>303</v>
      </c>
      <c r="E19" s="5">
        <v>2005</v>
      </c>
      <c r="F19" s="1"/>
      <c r="G19" s="1" t="s">
        <v>239</v>
      </c>
      <c r="H19" s="1"/>
      <c r="I19" s="1"/>
      <c r="J19" s="1"/>
      <c r="K19" s="1"/>
      <c r="L19" s="1"/>
      <c r="M19" s="1"/>
      <c r="N19" s="1"/>
      <c r="O19" s="1"/>
      <c r="P19" s="1">
        <f>SUM(F19:O19)</f>
        <v>0</v>
      </c>
    </row>
    <row r="20" spans="1:16" ht="18.75" customHeight="1" x14ac:dyDescent="0.25">
      <c r="A20" s="1">
        <v>19</v>
      </c>
      <c r="B20" s="1"/>
      <c r="C20" s="26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>SUM(F20:O20)</f>
        <v>0</v>
      </c>
    </row>
    <row r="21" spans="1:16" ht="18.75" customHeight="1" x14ac:dyDescent="0.25">
      <c r="A21" s="5">
        <v>20</v>
      </c>
      <c r="B21" s="1"/>
      <c r="C21" s="26"/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>SUM(F21:O21)</f>
        <v>0</v>
      </c>
    </row>
    <row r="22" spans="1:16" ht="18.75" customHeight="1" x14ac:dyDescent="0.25">
      <c r="A22" s="1">
        <v>21</v>
      </c>
      <c r="B22" s="1"/>
      <c r="C22" s="26"/>
      <c r="D22" s="2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>SUM(F22:O22)</f>
        <v>0</v>
      </c>
    </row>
    <row r="23" spans="1:16" ht="18.75" customHeight="1" x14ac:dyDescent="0.25"/>
    <row r="24" spans="1:16" ht="18.75" customHeight="1" x14ac:dyDescent="0.25"/>
    <row r="25" spans="1:16" ht="18.75" customHeight="1" x14ac:dyDescent="0.25"/>
    <row r="26" spans="1:16" ht="18.75" customHeight="1" x14ac:dyDescent="0.25"/>
    <row r="27" spans="1:16" ht="18.75" customHeight="1" x14ac:dyDescent="0.25"/>
    <row r="28" spans="1:16" ht="18.75" customHeight="1" x14ac:dyDescent="0.25"/>
    <row r="29" spans="1:16" ht="18.75" customHeight="1" x14ac:dyDescent="0.25"/>
    <row r="30" spans="1:16" ht="18.75" customHeight="1" x14ac:dyDescent="0.25"/>
    <row r="31" spans="1:16" ht="18.75" customHeight="1" x14ac:dyDescent="0.25"/>
    <row r="32" spans="1:16" ht="18.75" customHeight="1" x14ac:dyDescent="0.25"/>
    <row r="33" ht="18.75" customHeight="1" x14ac:dyDescent="0.25"/>
  </sheetData>
  <autoFilter ref="B1:P33">
    <sortState ref="B2:P33">
      <sortCondition descending="1" ref="P1:P33"/>
    </sortState>
  </autoFilter>
  <sortState ref="B2:P33">
    <sortCondition descending="1" ref="P2:P33"/>
  </sortState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6" workbookViewId="0">
      <selection activeCell="P9" sqref="P9:P33"/>
    </sheetView>
  </sheetViews>
  <sheetFormatPr defaultRowHeight="15.75" x14ac:dyDescent="0.25"/>
  <cols>
    <col min="1" max="2" width="9.140625" style="6"/>
    <col min="3" max="3" width="26.42578125" style="20" customWidth="1"/>
    <col min="4" max="4" width="25.5703125" style="20" customWidth="1"/>
    <col min="5" max="16" width="9.140625" style="10"/>
    <col min="17" max="21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5</v>
      </c>
      <c r="C2" s="18" t="s">
        <v>204</v>
      </c>
      <c r="D2" s="22" t="s">
        <v>46</v>
      </c>
      <c r="E2" s="8">
        <v>2004</v>
      </c>
      <c r="F2" s="1">
        <v>3</v>
      </c>
      <c r="G2" s="68">
        <v>10</v>
      </c>
      <c r="H2" s="1">
        <v>11</v>
      </c>
      <c r="I2" s="1"/>
      <c r="J2" s="1"/>
      <c r="K2" s="1"/>
      <c r="L2" s="1"/>
      <c r="M2" s="1"/>
      <c r="N2" s="1"/>
      <c r="O2" s="1"/>
      <c r="P2" s="1">
        <f>SUM(F2:O2)</f>
        <v>24</v>
      </c>
    </row>
    <row r="3" spans="1:16" ht="18.75" customHeight="1" x14ac:dyDescent="0.25">
      <c r="A3" s="3">
        <v>2</v>
      </c>
      <c r="B3" s="8" t="s">
        <v>5</v>
      </c>
      <c r="C3" s="18" t="s">
        <v>316</v>
      </c>
      <c r="D3" s="22" t="s">
        <v>88</v>
      </c>
      <c r="E3" s="8">
        <v>2004</v>
      </c>
      <c r="F3" s="1"/>
      <c r="G3" s="68">
        <v>11</v>
      </c>
      <c r="H3" s="1">
        <v>13</v>
      </c>
      <c r="I3" s="1"/>
      <c r="J3" s="1"/>
      <c r="K3" s="1"/>
      <c r="L3" s="1"/>
      <c r="M3" s="1"/>
      <c r="N3" s="1"/>
      <c r="O3" s="1"/>
      <c r="P3" s="1">
        <f>SUM(F3:O3)</f>
        <v>24</v>
      </c>
    </row>
    <row r="4" spans="1:16" ht="18.75" customHeight="1" x14ac:dyDescent="0.25">
      <c r="A4" s="3">
        <v>3</v>
      </c>
      <c r="B4" s="8" t="s">
        <v>5</v>
      </c>
      <c r="C4" s="18" t="s">
        <v>318</v>
      </c>
      <c r="D4" s="22" t="s">
        <v>88</v>
      </c>
      <c r="E4" s="8">
        <v>2003</v>
      </c>
      <c r="F4" s="1"/>
      <c r="G4" s="1">
        <v>8</v>
      </c>
      <c r="H4" s="68">
        <v>14</v>
      </c>
      <c r="I4" s="1"/>
      <c r="J4" s="1"/>
      <c r="K4" s="1"/>
      <c r="L4" s="1"/>
      <c r="M4" s="1"/>
      <c r="N4" s="1"/>
      <c r="O4" s="1"/>
      <c r="P4" s="1">
        <f>SUM(F4:O4)</f>
        <v>22</v>
      </c>
    </row>
    <row r="5" spans="1:16" ht="18.75" customHeight="1" x14ac:dyDescent="0.25">
      <c r="A5" s="1">
        <v>4</v>
      </c>
      <c r="B5" s="14" t="s">
        <v>5</v>
      </c>
      <c r="C5" s="30" t="s">
        <v>319</v>
      </c>
      <c r="D5" s="30" t="s">
        <v>147</v>
      </c>
      <c r="E5" s="14">
        <v>2003</v>
      </c>
      <c r="F5" s="1"/>
      <c r="G5" s="1">
        <v>7</v>
      </c>
      <c r="H5" s="68">
        <v>15</v>
      </c>
      <c r="I5" s="1"/>
      <c r="J5" s="1"/>
      <c r="K5" s="1"/>
      <c r="L5" s="1"/>
      <c r="M5" s="1"/>
      <c r="N5" s="1"/>
      <c r="O5" s="1"/>
      <c r="P5" s="1">
        <f>SUM(F5:O5)</f>
        <v>22</v>
      </c>
    </row>
    <row r="6" spans="1:16" ht="18.75" customHeight="1" x14ac:dyDescent="0.25">
      <c r="A6" s="1">
        <v>5</v>
      </c>
      <c r="B6" s="15" t="s">
        <v>5</v>
      </c>
      <c r="C6" s="25" t="s">
        <v>192</v>
      </c>
      <c r="D6" s="22" t="s">
        <v>1</v>
      </c>
      <c r="E6" s="15">
        <v>2003</v>
      </c>
      <c r="F6" s="1"/>
      <c r="G6" s="1">
        <v>4</v>
      </c>
      <c r="H6" s="68">
        <v>16</v>
      </c>
      <c r="I6" s="1"/>
      <c r="J6" s="1"/>
      <c r="K6" s="1"/>
      <c r="L6" s="1"/>
      <c r="M6" s="1"/>
      <c r="N6" s="1"/>
      <c r="O6" s="1"/>
      <c r="P6" s="1">
        <f>SUM(F6:O6)</f>
        <v>20</v>
      </c>
    </row>
    <row r="7" spans="1:16" ht="18.75" customHeight="1" x14ac:dyDescent="0.25">
      <c r="A7" s="1">
        <v>6</v>
      </c>
      <c r="B7" s="8" t="s">
        <v>5</v>
      </c>
      <c r="C7" s="18" t="s">
        <v>317</v>
      </c>
      <c r="D7" s="22" t="s">
        <v>88</v>
      </c>
      <c r="E7" s="8">
        <v>2003</v>
      </c>
      <c r="F7" s="1"/>
      <c r="G7" s="68">
        <v>9</v>
      </c>
      <c r="H7" s="1">
        <v>9</v>
      </c>
      <c r="I7" s="1"/>
      <c r="J7" s="1"/>
      <c r="K7" s="1"/>
      <c r="L7" s="1"/>
      <c r="M7" s="1"/>
      <c r="N7" s="1"/>
      <c r="O7" s="1"/>
      <c r="P7" s="1">
        <f>SUM(F7:O7)</f>
        <v>18</v>
      </c>
    </row>
    <row r="8" spans="1:16" ht="18.75" customHeight="1" x14ac:dyDescent="0.25">
      <c r="A8" s="1">
        <v>7</v>
      </c>
      <c r="B8" s="8" t="s">
        <v>5</v>
      </c>
      <c r="C8" s="18" t="s">
        <v>206</v>
      </c>
      <c r="D8" s="22" t="s">
        <v>46</v>
      </c>
      <c r="E8" s="8">
        <v>2003</v>
      </c>
      <c r="F8" s="68">
        <v>5</v>
      </c>
      <c r="G8" s="1"/>
      <c r="H8" s="1">
        <v>12</v>
      </c>
      <c r="I8" s="1"/>
      <c r="J8" s="1"/>
      <c r="K8" s="1"/>
      <c r="L8" s="1"/>
      <c r="M8" s="1"/>
      <c r="N8" s="1"/>
      <c r="O8" s="1"/>
      <c r="P8" s="1">
        <f>SUM(F8:O8)</f>
        <v>17</v>
      </c>
    </row>
    <row r="9" spans="1:16" ht="18.75" customHeight="1" x14ac:dyDescent="0.25">
      <c r="A9" s="1">
        <v>8</v>
      </c>
      <c r="B9" s="8" t="s">
        <v>5</v>
      </c>
      <c r="C9" s="18" t="s">
        <v>203</v>
      </c>
      <c r="D9" s="22" t="s">
        <v>46</v>
      </c>
      <c r="E9" s="8">
        <v>2004</v>
      </c>
      <c r="F9" s="68">
        <v>6</v>
      </c>
      <c r="G9" s="1">
        <v>2</v>
      </c>
      <c r="H9" s="1">
        <v>8</v>
      </c>
      <c r="I9" s="1"/>
      <c r="J9" s="1"/>
      <c r="K9" s="1"/>
      <c r="L9" s="1"/>
      <c r="M9" s="1"/>
      <c r="N9" s="1"/>
      <c r="O9" s="1"/>
      <c r="P9" s="1">
        <f>SUM(F9:O9)</f>
        <v>16</v>
      </c>
    </row>
    <row r="10" spans="1:16" ht="18.75" customHeight="1" x14ac:dyDescent="0.25">
      <c r="A10" s="1">
        <v>9</v>
      </c>
      <c r="B10" s="15" t="s">
        <v>5</v>
      </c>
      <c r="C10" s="25" t="s">
        <v>272</v>
      </c>
      <c r="D10" s="22" t="s">
        <v>1</v>
      </c>
      <c r="E10" s="15">
        <v>2003</v>
      </c>
      <c r="F10" s="1"/>
      <c r="G10" s="1">
        <v>5</v>
      </c>
      <c r="H10" s="1">
        <v>7</v>
      </c>
      <c r="I10" s="1"/>
      <c r="J10" s="1"/>
      <c r="K10" s="1"/>
      <c r="L10" s="1"/>
      <c r="M10" s="1"/>
      <c r="N10" s="1"/>
      <c r="O10" s="1"/>
      <c r="P10" s="1">
        <f>SUM(F10:O10)</f>
        <v>12</v>
      </c>
    </row>
    <row r="11" spans="1:16" ht="18.75" customHeight="1" x14ac:dyDescent="0.25">
      <c r="A11" s="1">
        <v>10</v>
      </c>
      <c r="B11" s="8" t="s">
        <v>5</v>
      </c>
      <c r="C11" s="18" t="s">
        <v>325</v>
      </c>
      <c r="D11" s="22" t="s">
        <v>46</v>
      </c>
      <c r="E11" s="8">
        <v>2004</v>
      </c>
      <c r="F11" s="1"/>
      <c r="G11" s="1"/>
      <c r="H11" s="1">
        <v>10</v>
      </c>
      <c r="I11" s="1"/>
      <c r="J11" s="1"/>
      <c r="K11" s="1"/>
      <c r="L11" s="1"/>
      <c r="M11" s="1"/>
      <c r="N11" s="1"/>
      <c r="O11" s="1"/>
      <c r="P11" s="1">
        <f>SUM(F11:O11)</f>
        <v>10</v>
      </c>
    </row>
    <row r="12" spans="1:16" ht="18.75" customHeight="1" x14ac:dyDescent="0.25">
      <c r="A12" s="1">
        <v>11</v>
      </c>
      <c r="B12" s="15" t="s">
        <v>5</v>
      </c>
      <c r="C12" s="25" t="s">
        <v>270</v>
      </c>
      <c r="D12" s="22" t="s">
        <v>1</v>
      </c>
      <c r="E12" s="15">
        <v>2004</v>
      </c>
      <c r="F12" s="1"/>
      <c r="G12" s="1">
        <v>6</v>
      </c>
      <c r="H12" s="1">
        <v>2</v>
      </c>
      <c r="I12" s="1"/>
      <c r="J12" s="1"/>
      <c r="K12" s="1"/>
      <c r="L12" s="1"/>
      <c r="M12" s="1"/>
      <c r="N12" s="1"/>
      <c r="O12" s="1"/>
      <c r="P12" s="1">
        <f>SUM(F12:O12)</f>
        <v>8</v>
      </c>
    </row>
    <row r="13" spans="1:16" ht="18.75" customHeight="1" x14ac:dyDescent="0.25">
      <c r="A13" s="1">
        <v>12</v>
      </c>
      <c r="B13" s="15" t="s">
        <v>5</v>
      </c>
      <c r="C13" s="25" t="s">
        <v>280</v>
      </c>
      <c r="D13" s="22" t="s">
        <v>1</v>
      </c>
      <c r="E13" s="15">
        <v>2003</v>
      </c>
      <c r="F13" s="1"/>
      <c r="G13" s="1">
        <v>3</v>
      </c>
      <c r="H13" s="1">
        <v>4</v>
      </c>
      <c r="I13" s="1"/>
      <c r="J13" s="1"/>
      <c r="K13" s="1"/>
      <c r="L13" s="1"/>
      <c r="M13" s="1"/>
      <c r="N13" s="1"/>
      <c r="O13" s="1"/>
      <c r="P13" s="1">
        <f>SUM(F13:O13)</f>
        <v>7</v>
      </c>
    </row>
    <row r="14" spans="1:16" ht="18.75" customHeight="1" x14ac:dyDescent="0.25">
      <c r="A14" s="1">
        <v>13</v>
      </c>
      <c r="B14" s="15" t="s">
        <v>5</v>
      </c>
      <c r="C14" s="25" t="s">
        <v>273</v>
      </c>
      <c r="D14" s="28" t="s">
        <v>1</v>
      </c>
      <c r="E14" s="15">
        <v>2004</v>
      </c>
      <c r="F14" s="1"/>
      <c r="G14" s="1">
        <v>1</v>
      </c>
      <c r="H14" s="1">
        <v>6</v>
      </c>
      <c r="I14" s="1"/>
      <c r="J14" s="1"/>
      <c r="K14" s="1"/>
      <c r="L14" s="1"/>
      <c r="M14" s="1"/>
      <c r="N14" s="1"/>
      <c r="O14" s="1"/>
      <c r="P14" s="1">
        <f>SUM(F14:O14)</f>
        <v>7</v>
      </c>
    </row>
    <row r="15" spans="1:16" ht="18.75" customHeight="1" x14ac:dyDescent="0.25">
      <c r="A15" s="1">
        <v>14</v>
      </c>
      <c r="B15" s="15" t="s">
        <v>5</v>
      </c>
      <c r="C15" s="25" t="s">
        <v>274</v>
      </c>
      <c r="D15" s="28" t="s">
        <v>1</v>
      </c>
      <c r="E15" s="15">
        <v>2003</v>
      </c>
      <c r="F15" s="1"/>
      <c r="G15" s="1">
        <v>1</v>
      </c>
      <c r="H15" s="1">
        <v>5</v>
      </c>
      <c r="I15" s="1"/>
      <c r="J15" s="1"/>
      <c r="K15" s="1"/>
      <c r="L15" s="1"/>
      <c r="M15" s="1"/>
      <c r="N15" s="1"/>
      <c r="O15" s="1"/>
      <c r="P15" s="1">
        <f>SUM(F15:O15)</f>
        <v>6</v>
      </c>
    </row>
    <row r="16" spans="1:16" ht="18.75" customHeight="1" x14ac:dyDescent="0.25">
      <c r="A16" s="1">
        <v>15</v>
      </c>
      <c r="B16" s="8" t="s">
        <v>5</v>
      </c>
      <c r="C16" s="18" t="s">
        <v>192</v>
      </c>
      <c r="D16" s="22" t="s">
        <v>1</v>
      </c>
      <c r="E16" s="8">
        <v>2003</v>
      </c>
      <c r="F16" s="67">
        <v>4</v>
      </c>
      <c r="G16" s="4"/>
      <c r="H16" s="1"/>
      <c r="I16" s="1"/>
      <c r="J16" s="1"/>
      <c r="K16" s="1"/>
      <c r="L16" s="1"/>
      <c r="M16" s="1"/>
      <c r="N16" s="1"/>
      <c r="O16" s="1"/>
      <c r="P16" s="1">
        <f>SUM(F16:O16)</f>
        <v>4</v>
      </c>
    </row>
    <row r="17" spans="1:16" ht="18.75" customHeight="1" x14ac:dyDescent="0.25">
      <c r="A17" s="1">
        <v>16</v>
      </c>
      <c r="B17" s="8" t="s">
        <v>5</v>
      </c>
      <c r="C17" s="18" t="s">
        <v>320</v>
      </c>
      <c r="D17" s="22" t="s">
        <v>88</v>
      </c>
      <c r="E17" s="8">
        <v>2003</v>
      </c>
      <c r="F17" s="1"/>
      <c r="G17" s="1">
        <v>1</v>
      </c>
      <c r="H17" s="1">
        <v>3</v>
      </c>
      <c r="I17" s="1"/>
      <c r="J17" s="1"/>
      <c r="K17" s="1"/>
      <c r="L17" s="1"/>
      <c r="M17" s="1"/>
      <c r="N17" s="1"/>
      <c r="O17" s="1"/>
      <c r="P17" s="1">
        <f>SUM(F17:O17)</f>
        <v>4</v>
      </c>
    </row>
    <row r="18" spans="1:16" ht="18.75" customHeight="1" x14ac:dyDescent="0.25">
      <c r="A18" s="1">
        <v>17</v>
      </c>
      <c r="B18" s="8" t="s">
        <v>5</v>
      </c>
      <c r="C18" s="18" t="s">
        <v>205</v>
      </c>
      <c r="D18" s="22" t="s">
        <v>46</v>
      </c>
      <c r="E18" s="8">
        <v>2003</v>
      </c>
      <c r="F18" s="1">
        <v>2</v>
      </c>
      <c r="G18" s="1"/>
      <c r="H18" s="1"/>
      <c r="I18" s="1"/>
      <c r="J18" s="1"/>
      <c r="K18" s="1"/>
      <c r="L18" s="1"/>
      <c r="M18" s="1"/>
      <c r="N18" s="1"/>
      <c r="O18" s="1"/>
      <c r="P18" s="1">
        <f>SUM(F18:O18)</f>
        <v>2</v>
      </c>
    </row>
    <row r="19" spans="1:16" ht="18.75" customHeight="1" x14ac:dyDescent="0.25">
      <c r="A19" s="1">
        <v>18</v>
      </c>
      <c r="B19" s="8" t="s">
        <v>5</v>
      </c>
      <c r="C19" s="18" t="s">
        <v>321</v>
      </c>
      <c r="D19" s="22" t="s">
        <v>88</v>
      </c>
      <c r="E19" s="8">
        <v>2003</v>
      </c>
      <c r="F19" s="1"/>
      <c r="G19" s="1">
        <v>1</v>
      </c>
      <c r="H19" s="1"/>
      <c r="I19" s="1"/>
      <c r="J19" s="1"/>
      <c r="K19" s="1"/>
      <c r="L19" s="1"/>
      <c r="M19" s="1"/>
      <c r="N19" s="1"/>
      <c r="O19" s="1"/>
      <c r="P19" s="1">
        <f>SUM(F19:O19)</f>
        <v>1</v>
      </c>
    </row>
    <row r="20" spans="1:16" ht="18.75" customHeight="1" x14ac:dyDescent="0.25">
      <c r="A20" s="1">
        <v>19</v>
      </c>
      <c r="B20" s="7" t="s">
        <v>5</v>
      </c>
      <c r="C20" s="24" t="s">
        <v>6</v>
      </c>
      <c r="D20" s="24" t="s">
        <v>4</v>
      </c>
      <c r="E20" s="7">
        <v>2003</v>
      </c>
      <c r="F20" s="4"/>
      <c r="G20" s="4"/>
      <c r="H20" s="1"/>
      <c r="I20" s="1"/>
      <c r="J20" s="1"/>
      <c r="K20" s="1"/>
      <c r="L20" s="1"/>
      <c r="M20" s="1"/>
      <c r="N20" s="1"/>
      <c r="O20" s="1"/>
      <c r="P20" s="1">
        <f>SUM(F20:O20)</f>
        <v>0</v>
      </c>
    </row>
    <row r="21" spans="1:16" ht="18.75" customHeight="1" x14ac:dyDescent="0.25">
      <c r="A21" s="1">
        <v>20</v>
      </c>
      <c r="B21" s="7" t="s">
        <v>5</v>
      </c>
      <c r="C21" s="24" t="s">
        <v>7</v>
      </c>
      <c r="D21" s="24" t="s">
        <v>4</v>
      </c>
      <c r="E21" s="7">
        <v>2003</v>
      </c>
      <c r="F21" s="1"/>
      <c r="G21" s="1"/>
      <c r="H21" s="1"/>
      <c r="I21" s="1"/>
      <c r="J21" s="1"/>
      <c r="K21" s="1"/>
      <c r="L21" s="1"/>
      <c r="M21" s="1"/>
      <c r="N21" s="5"/>
      <c r="O21" s="1"/>
      <c r="P21" s="1">
        <f>SUM(F21:O21)</f>
        <v>0</v>
      </c>
    </row>
    <row r="22" spans="1:16" ht="18.75" customHeight="1" x14ac:dyDescent="0.25">
      <c r="A22" s="1">
        <v>21</v>
      </c>
      <c r="B22" s="11" t="s">
        <v>5</v>
      </c>
      <c r="C22" s="31" t="s">
        <v>135</v>
      </c>
      <c r="D22" s="31" t="s">
        <v>136</v>
      </c>
      <c r="E22" s="11">
        <v>2003</v>
      </c>
      <c r="F22" s="4"/>
      <c r="G22" s="4"/>
      <c r="H22" s="1"/>
      <c r="I22" s="1"/>
      <c r="J22" s="1"/>
      <c r="K22" s="1"/>
      <c r="L22" s="1"/>
      <c r="M22" s="1"/>
      <c r="N22" s="1"/>
      <c r="O22" s="1"/>
      <c r="P22" s="1">
        <f>SUM(F22:O22)</f>
        <v>0</v>
      </c>
    </row>
    <row r="23" spans="1:16" ht="18.75" customHeight="1" x14ac:dyDescent="0.25">
      <c r="A23" s="1">
        <v>22</v>
      </c>
      <c r="B23" s="7" t="s">
        <v>5</v>
      </c>
      <c r="C23" s="24" t="s">
        <v>24</v>
      </c>
      <c r="D23" s="24" t="s">
        <v>23</v>
      </c>
      <c r="E23" s="7">
        <v>2003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1">
        <f>SUM(F23:O23)</f>
        <v>0</v>
      </c>
    </row>
    <row r="24" spans="1:16" ht="18.75" customHeight="1" x14ac:dyDescent="0.25">
      <c r="A24" s="1">
        <v>23</v>
      </c>
      <c r="B24" s="12" t="s">
        <v>5</v>
      </c>
      <c r="C24" s="23" t="s">
        <v>31</v>
      </c>
      <c r="D24" s="23" t="s">
        <v>30</v>
      </c>
      <c r="E24" s="12">
        <v>2004</v>
      </c>
      <c r="F24" s="4"/>
      <c r="G24" s="4"/>
      <c r="H24" s="1"/>
      <c r="I24" s="1"/>
      <c r="J24" s="1"/>
      <c r="K24" s="1"/>
      <c r="L24" s="1"/>
      <c r="M24" s="1"/>
      <c r="N24" s="1"/>
      <c r="O24" s="1"/>
      <c r="P24" s="1">
        <f>SUM(F24:O24)</f>
        <v>0</v>
      </c>
    </row>
    <row r="25" spans="1:16" ht="18.75" customHeight="1" x14ac:dyDescent="0.25">
      <c r="A25" s="1">
        <v>24</v>
      </c>
      <c r="B25" s="8" t="s">
        <v>5</v>
      </c>
      <c r="C25" s="22" t="s">
        <v>48</v>
      </c>
      <c r="D25" s="22" t="s">
        <v>147</v>
      </c>
      <c r="E25" s="8">
        <v>2003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>SUM(F25:O25)</f>
        <v>0</v>
      </c>
    </row>
    <row r="26" spans="1:16" ht="18.75" customHeight="1" x14ac:dyDescent="0.25">
      <c r="A26" s="1">
        <v>25</v>
      </c>
      <c r="B26" s="8" t="s">
        <v>5</v>
      </c>
      <c r="C26" s="18" t="s">
        <v>191</v>
      </c>
      <c r="D26" s="22" t="s">
        <v>1</v>
      </c>
      <c r="E26" s="8">
        <v>2003</v>
      </c>
      <c r="F26" s="4"/>
      <c r="G26" s="4"/>
      <c r="H26" s="1"/>
      <c r="I26" s="1"/>
      <c r="J26" s="1"/>
      <c r="K26" s="1"/>
      <c r="L26" s="1"/>
      <c r="M26" s="1"/>
      <c r="N26" s="1"/>
      <c r="O26" s="1"/>
      <c r="P26" s="1">
        <f>SUM(F26:O26)</f>
        <v>0</v>
      </c>
    </row>
    <row r="27" spans="1:16" ht="18.75" customHeight="1" x14ac:dyDescent="0.25">
      <c r="A27" s="1">
        <v>26</v>
      </c>
      <c r="B27" s="5" t="s">
        <v>5</v>
      </c>
      <c r="C27" s="36" t="s">
        <v>322</v>
      </c>
      <c r="D27" s="36" t="s">
        <v>303</v>
      </c>
      <c r="E27" s="5">
        <v>2004</v>
      </c>
      <c r="F27" s="1"/>
      <c r="G27" s="1" t="s">
        <v>239</v>
      </c>
      <c r="H27" s="1"/>
      <c r="I27" s="1"/>
      <c r="J27" s="1"/>
      <c r="K27" s="1"/>
      <c r="L27" s="1"/>
      <c r="M27" s="1"/>
      <c r="N27" s="1"/>
      <c r="O27" s="1"/>
      <c r="P27" s="1">
        <f>SUM(F27:O27)</f>
        <v>0</v>
      </c>
    </row>
    <row r="28" spans="1:16" ht="18.75" customHeight="1" x14ac:dyDescent="0.25">
      <c r="A28" s="1">
        <v>27</v>
      </c>
      <c r="B28" s="5" t="s">
        <v>5</v>
      </c>
      <c r="C28" s="36" t="s">
        <v>323</v>
      </c>
      <c r="D28" s="36" t="s">
        <v>303</v>
      </c>
      <c r="E28" s="5">
        <v>2004</v>
      </c>
      <c r="F28" s="1"/>
      <c r="G28" s="1" t="s">
        <v>239</v>
      </c>
      <c r="H28" s="1"/>
      <c r="I28" s="1"/>
      <c r="J28" s="1"/>
      <c r="K28" s="1"/>
      <c r="L28" s="1"/>
      <c r="M28" s="1"/>
      <c r="N28" s="1"/>
      <c r="O28" s="1"/>
      <c r="P28" s="1">
        <f>SUM(F28:O28)</f>
        <v>0</v>
      </c>
    </row>
    <row r="29" spans="1:16" ht="18.75" customHeight="1" x14ac:dyDescent="0.25">
      <c r="A29" s="1">
        <v>28</v>
      </c>
      <c r="B29" s="5" t="s">
        <v>5</v>
      </c>
      <c r="C29" s="36" t="s">
        <v>324</v>
      </c>
      <c r="D29" s="36" t="s">
        <v>303</v>
      </c>
      <c r="E29" s="5">
        <v>2004</v>
      </c>
      <c r="F29" s="1"/>
      <c r="G29" s="1" t="s">
        <v>239</v>
      </c>
      <c r="H29" s="1"/>
      <c r="I29" s="1"/>
      <c r="J29" s="1"/>
      <c r="K29" s="1"/>
      <c r="L29" s="1"/>
      <c r="M29" s="1"/>
      <c r="N29" s="1"/>
      <c r="O29" s="1"/>
      <c r="P29" s="1">
        <f>SUM(F29:O29)</f>
        <v>0</v>
      </c>
    </row>
    <row r="30" spans="1:16" ht="18.75" customHeight="1" x14ac:dyDescent="0.25">
      <c r="A30" s="1">
        <v>29</v>
      </c>
      <c r="B30" s="13"/>
      <c r="C30" s="19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>SUM(F30:O30)</f>
        <v>0</v>
      </c>
    </row>
    <row r="31" spans="1:16" ht="18.75" customHeight="1" x14ac:dyDescent="0.25">
      <c r="A31" s="1">
        <v>30</v>
      </c>
      <c r="B31" s="13"/>
      <c r="C31" s="19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>SUM(F31:O31)</f>
        <v>0</v>
      </c>
    </row>
    <row r="32" spans="1:16" ht="18.75" customHeight="1" x14ac:dyDescent="0.25">
      <c r="A32" s="1">
        <v>31</v>
      </c>
      <c r="B32" s="13"/>
      <c r="C32" s="19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>SUM(F32:O32)</f>
        <v>0</v>
      </c>
    </row>
    <row r="33" spans="1:16" ht="18.75" customHeight="1" x14ac:dyDescent="0.25">
      <c r="A33" s="1">
        <v>32</v>
      </c>
      <c r="B33" s="13"/>
      <c r="C33" s="19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>SUM(F33:O33)</f>
        <v>0</v>
      </c>
    </row>
    <row r="34" spans="1:16" ht="18.75" customHeight="1" x14ac:dyDescent="0.25">
      <c r="A34" s="1">
        <v>33</v>
      </c>
      <c r="B34" s="13"/>
      <c r="C34" s="19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.75" customHeight="1" x14ac:dyDescent="0.25">
      <c r="A35" s="1">
        <v>34</v>
      </c>
      <c r="B35" s="13"/>
      <c r="C35" s="19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.75" customHeight="1" x14ac:dyDescent="0.25">
      <c r="A36" s="1">
        <v>35</v>
      </c>
      <c r="B36" s="13"/>
      <c r="C36" s="19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.75" customHeight="1" x14ac:dyDescent="0.25">
      <c r="A37" s="1">
        <v>36</v>
      </c>
      <c r="B37" s="13"/>
      <c r="C37" s="19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.75" customHeight="1" x14ac:dyDescent="0.25">
      <c r="A38" s="1">
        <v>37</v>
      </c>
      <c r="B38" s="13"/>
      <c r="C38" s="19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.75" customHeight="1" x14ac:dyDescent="0.25">
      <c r="A39" s="1">
        <v>38</v>
      </c>
      <c r="B39" s="13"/>
      <c r="C39" s="19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.75" customHeight="1" x14ac:dyDescent="0.25"/>
    <row r="41" spans="1:16" ht="18.75" customHeight="1" x14ac:dyDescent="0.25"/>
    <row r="42" spans="1:16" ht="18.75" customHeight="1" x14ac:dyDescent="0.25"/>
    <row r="43" spans="1:16" ht="18.75" customHeight="1" x14ac:dyDescent="0.25"/>
    <row r="44" spans="1:16" ht="18.75" customHeight="1" x14ac:dyDescent="0.25"/>
  </sheetData>
  <autoFilter ref="B1:P44">
    <sortState ref="B2:P44">
      <sortCondition descending="1" ref="P1:P44"/>
    </sortState>
  </autoFilter>
  <sortState ref="B2:P44">
    <sortCondition descending="1" ref="P2:P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P15" sqref="P15:P19"/>
    </sheetView>
  </sheetViews>
  <sheetFormatPr defaultRowHeight="15.75" x14ac:dyDescent="0.25"/>
  <cols>
    <col min="1" max="2" width="9.140625" style="10"/>
    <col min="3" max="3" width="24.5703125" style="27" customWidth="1"/>
    <col min="4" max="4" width="22.42578125" style="27" customWidth="1"/>
    <col min="5" max="16384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2" t="s">
        <v>8</v>
      </c>
      <c r="C2" s="23" t="s">
        <v>9</v>
      </c>
      <c r="D2" s="23" t="s">
        <v>4</v>
      </c>
      <c r="E2" s="12">
        <v>2002</v>
      </c>
      <c r="F2" s="29">
        <v>3</v>
      </c>
      <c r="G2" s="67">
        <v>8</v>
      </c>
      <c r="H2" s="68">
        <v>5</v>
      </c>
      <c r="I2" s="1"/>
      <c r="J2" s="1"/>
      <c r="K2" s="1"/>
      <c r="L2" s="1"/>
      <c r="M2" s="1"/>
      <c r="N2" s="1"/>
      <c r="O2" s="1"/>
      <c r="P2" s="1">
        <f>SUM(F2:O2)</f>
        <v>16</v>
      </c>
    </row>
    <row r="3" spans="1:16" ht="18.75" customHeight="1" x14ac:dyDescent="0.25">
      <c r="A3" s="3">
        <v>2</v>
      </c>
      <c r="B3" s="14" t="s">
        <v>8</v>
      </c>
      <c r="C3" s="30" t="s">
        <v>146</v>
      </c>
      <c r="D3" s="30" t="s">
        <v>147</v>
      </c>
      <c r="E3" s="14">
        <v>2001</v>
      </c>
      <c r="F3" s="5" t="s">
        <v>239</v>
      </c>
      <c r="G3" s="71">
        <v>9</v>
      </c>
      <c r="H3" s="71">
        <v>6</v>
      </c>
      <c r="I3" s="5"/>
      <c r="J3" s="5"/>
      <c r="K3" s="5"/>
      <c r="L3" s="5"/>
      <c r="M3" s="5"/>
      <c r="N3" s="5"/>
      <c r="O3" s="5"/>
      <c r="P3" s="1">
        <f>SUM(F3:O3)</f>
        <v>15</v>
      </c>
    </row>
    <row r="4" spans="1:16" ht="18.75" customHeight="1" x14ac:dyDescent="0.25">
      <c r="A4" s="3">
        <v>3</v>
      </c>
      <c r="B4" s="8" t="s">
        <v>8</v>
      </c>
      <c r="C4" s="18" t="s">
        <v>207</v>
      </c>
      <c r="D4" s="22" t="s">
        <v>46</v>
      </c>
      <c r="E4" s="8">
        <v>2002</v>
      </c>
      <c r="F4" s="3">
        <v>5</v>
      </c>
      <c r="G4" s="1">
        <v>1</v>
      </c>
      <c r="H4" s="68">
        <v>4</v>
      </c>
      <c r="I4" s="1"/>
      <c r="J4" s="1"/>
      <c r="K4" s="1"/>
      <c r="L4" s="1"/>
      <c r="M4" s="1"/>
      <c r="N4" s="5"/>
      <c r="O4" s="1"/>
      <c r="P4" s="1">
        <f>SUM(F4:O4)</f>
        <v>10</v>
      </c>
    </row>
    <row r="5" spans="1:16" ht="18.75" customHeight="1" x14ac:dyDescent="0.25">
      <c r="A5" s="1">
        <v>4</v>
      </c>
      <c r="B5" s="8" t="s">
        <v>8</v>
      </c>
      <c r="C5" s="18" t="s">
        <v>326</v>
      </c>
      <c r="D5" s="22" t="s">
        <v>88</v>
      </c>
      <c r="E5" s="8">
        <v>2002</v>
      </c>
      <c r="F5" s="1"/>
      <c r="G5" s="68">
        <v>7</v>
      </c>
      <c r="H5" s="1">
        <v>3</v>
      </c>
      <c r="I5" s="1"/>
      <c r="J5" s="1"/>
      <c r="K5" s="1"/>
      <c r="L5" s="1"/>
      <c r="M5" s="1"/>
      <c r="N5" s="1"/>
      <c r="O5" s="1"/>
      <c r="P5" s="1">
        <f>SUM(F5:O5)</f>
        <v>10</v>
      </c>
    </row>
    <row r="6" spans="1:16" ht="18.75" customHeight="1" x14ac:dyDescent="0.25">
      <c r="A6" s="1">
        <v>5</v>
      </c>
      <c r="B6" s="8" t="s">
        <v>8</v>
      </c>
      <c r="C6" s="18" t="s">
        <v>178</v>
      </c>
      <c r="D6" s="22" t="s">
        <v>21</v>
      </c>
      <c r="E6" s="8">
        <v>2001</v>
      </c>
      <c r="F6" s="29">
        <v>4</v>
      </c>
      <c r="G6" s="4">
        <v>2</v>
      </c>
      <c r="H6" s="1">
        <v>2</v>
      </c>
      <c r="I6" s="1"/>
      <c r="J6" s="1"/>
      <c r="K6" s="1"/>
      <c r="L6" s="1"/>
      <c r="M6" s="1"/>
      <c r="N6" s="1"/>
      <c r="O6" s="1"/>
      <c r="P6" s="1">
        <f>SUM(F6:O6)</f>
        <v>8</v>
      </c>
    </row>
    <row r="7" spans="1:16" ht="18.75" customHeight="1" x14ac:dyDescent="0.25">
      <c r="A7" s="1">
        <v>6</v>
      </c>
      <c r="B7" s="8" t="s">
        <v>8</v>
      </c>
      <c r="C7" s="22" t="s">
        <v>19</v>
      </c>
      <c r="D7" s="22" t="s">
        <v>4</v>
      </c>
      <c r="E7" s="8">
        <v>2002</v>
      </c>
      <c r="F7" s="1"/>
      <c r="G7" s="1">
        <v>6</v>
      </c>
      <c r="H7" s="1">
        <v>1</v>
      </c>
      <c r="I7" s="1"/>
      <c r="J7" s="1"/>
      <c r="K7" s="1"/>
      <c r="L7" s="1"/>
      <c r="M7" s="1"/>
      <c r="N7" s="1"/>
      <c r="O7" s="1"/>
      <c r="P7" s="1">
        <f>SUM(F7:O7)</f>
        <v>7</v>
      </c>
    </row>
    <row r="8" spans="1:16" ht="18.75" customHeight="1" x14ac:dyDescent="0.25">
      <c r="A8" s="1">
        <v>7</v>
      </c>
      <c r="B8" s="8" t="s">
        <v>8</v>
      </c>
      <c r="C8" s="18" t="s">
        <v>208</v>
      </c>
      <c r="D8" s="22" t="s">
        <v>46</v>
      </c>
      <c r="E8" s="8">
        <v>2002</v>
      </c>
      <c r="F8" s="4">
        <v>2</v>
      </c>
      <c r="G8" s="4">
        <v>4</v>
      </c>
      <c r="H8" s="1"/>
      <c r="I8" s="1"/>
      <c r="J8" s="1"/>
      <c r="K8" s="1"/>
      <c r="L8" s="1"/>
      <c r="M8" s="1"/>
      <c r="N8" s="1"/>
      <c r="O8" s="1"/>
      <c r="P8" s="1">
        <f>SUM(F8:O8)</f>
        <v>6</v>
      </c>
    </row>
    <row r="9" spans="1:16" ht="18.75" customHeight="1" x14ac:dyDescent="0.25">
      <c r="A9" s="1">
        <v>8</v>
      </c>
      <c r="B9" s="8" t="s">
        <v>8</v>
      </c>
      <c r="C9" s="22" t="s">
        <v>17</v>
      </c>
      <c r="D9" s="22" t="s">
        <v>4</v>
      </c>
      <c r="E9" s="8">
        <v>2002</v>
      </c>
      <c r="F9" s="5"/>
      <c r="G9" s="1">
        <v>5</v>
      </c>
      <c r="H9" s="1"/>
      <c r="I9" s="1"/>
      <c r="J9" s="1"/>
      <c r="K9" s="1"/>
      <c r="L9" s="1"/>
      <c r="M9" s="1"/>
      <c r="N9" s="1"/>
      <c r="O9" s="1"/>
      <c r="P9" s="1">
        <f>SUM(F9:O9)</f>
        <v>5</v>
      </c>
    </row>
    <row r="10" spans="1:16" ht="18.75" customHeight="1" x14ac:dyDescent="0.25">
      <c r="A10" s="1">
        <v>9</v>
      </c>
      <c r="B10" s="12" t="s">
        <v>8</v>
      </c>
      <c r="C10" s="23" t="s">
        <v>32</v>
      </c>
      <c r="D10" s="23" t="s">
        <v>30</v>
      </c>
      <c r="E10" s="12">
        <v>2001</v>
      </c>
      <c r="F10" s="4"/>
      <c r="G10" s="4">
        <v>3</v>
      </c>
      <c r="H10" s="1">
        <v>1</v>
      </c>
      <c r="I10" s="1"/>
      <c r="J10" s="1"/>
      <c r="K10" s="1"/>
      <c r="L10" s="1"/>
      <c r="M10" s="1"/>
      <c r="N10" s="1"/>
      <c r="O10" s="1"/>
      <c r="P10" s="1">
        <f>SUM(F10:O10)</f>
        <v>4</v>
      </c>
    </row>
    <row r="11" spans="1:16" ht="18.75" customHeight="1" x14ac:dyDescent="0.25">
      <c r="A11" s="1">
        <v>10</v>
      </c>
      <c r="B11" s="7" t="s">
        <v>8</v>
      </c>
      <c r="C11" s="24" t="s">
        <v>107</v>
      </c>
      <c r="D11" s="24" t="s">
        <v>91</v>
      </c>
      <c r="E11" s="7">
        <v>2004</v>
      </c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>
        <f>SUM(F11:O11)</f>
        <v>1</v>
      </c>
    </row>
    <row r="12" spans="1:16" ht="18.75" customHeight="1" x14ac:dyDescent="0.25">
      <c r="A12" s="1">
        <v>11</v>
      </c>
      <c r="B12" s="8" t="s">
        <v>8</v>
      </c>
      <c r="C12" s="22" t="s">
        <v>116</v>
      </c>
      <c r="D12" s="22" t="s">
        <v>117</v>
      </c>
      <c r="E12" s="8">
        <v>2002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>
        <f>SUM(F12:O12)</f>
        <v>1</v>
      </c>
    </row>
    <row r="13" spans="1:16" ht="18.75" customHeight="1" x14ac:dyDescent="0.25">
      <c r="A13" s="1">
        <v>12</v>
      </c>
      <c r="B13" s="8" t="s">
        <v>8</v>
      </c>
      <c r="C13" s="18" t="s">
        <v>327</v>
      </c>
      <c r="D13" s="22" t="s">
        <v>46</v>
      </c>
      <c r="E13" s="8">
        <v>2002</v>
      </c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>
        <f>SUM(F13:O13)</f>
        <v>1</v>
      </c>
    </row>
    <row r="14" spans="1:16" ht="18.75" customHeight="1" x14ac:dyDescent="0.25">
      <c r="A14" s="1">
        <v>13</v>
      </c>
      <c r="B14" s="7" t="s">
        <v>8</v>
      </c>
      <c r="C14" s="24" t="s">
        <v>328</v>
      </c>
      <c r="D14" s="33" t="s">
        <v>30</v>
      </c>
      <c r="E14" s="7">
        <v>2002</v>
      </c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>
        <f>SUM(F14:O14)</f>
        <v>1</v>
      </c>
    </row>
    <row r="15" spans="1:16" ht="18.75" customHeight="1" x14ac:dyDescent="0.25">
      <c r="A15" s="1">
        <v>14</v>
      </c>
      <c r="B15" s="12" t="s">
        <v>8</v>
      </c>
      <c r="C15" s="23" t="s">
        <v>56</v>
      </c>
      <c r="D15" s="23" t="s">
        <v>57</v>
      </c>
      <c r="E15" s="12">
        <v>2001</v>
      </c>
      <c r="F15" s="4"/>
      <c r="G15" s="4"/>
      <c r="H15" s="1"/>
      <c r="I15" s="1"/>
      <c r="J15" s="1"/>
      <c r="K15" s="1"/>
      <c r="L15" s="1"/>
      <c r="M15" s="1"/>
      <c r="N15" s="1"/>
      <c r="O15" s="1"/>
      <c r="P15" s="1">
        <f>SUM(F15:O15)</f>
        <v>0</v>
      </c>
    </row>
    <row r="16" spans="1:16" ht="18.75" customHeight="1" x14ac:dyDescent="0.25">
      <c r="A16" s="1"/>
      <c r="B16" s="1"/>
      <c r="C16" s="26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ref="P16:P19" si="0">SUM(F16:O16)</f>
        <v>0</v>
      </c>
    </row>
    <row r="17" spans="1:16" ht="18.75" customHeight="1" x14ac:dyDescent="0.25">
      <c r="A17" s="1"/>
      <c r="B17" s="1"/>
      <c r="C17" s="26"/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1:16" ht="18.75" customHeight="1" x14ac:dyDescent="0.25">
      <c r="A18" s="1"/>
      <c r="B18" s="1"/>
      <c r="C18" s="26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1:16" ht="18.75" customHeight="1" x14ac:dyDescent="0.25">
      <c r="A19" s="1"/>
      <c r="B19" s="1"/>
      <c r="C19" s="26"/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1:16" ht="18.75" customHeight="1" x14ac:dyDescent="0.25">
      <c r="A20" s="1"/>
      <c r="B20" s="1"/>
      <c r="C20" s="26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customHeight="1" x14ac:dyDescent="0.25">
      <c r="A21" s="1"/>
      <c r="B21" s="1"/>
      <c r="C21" s="26"/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customHeight="1" x14ac:dyDescent="0.25">
      <c r="A22" s="1"/>
      <c r="B22" s="1"/>
      <c r="C22" s="26"/>
      <c r="D22" s="2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customHeight="1" x14ac:dyDescent="0.25">
      <c r="A23" s="1"/>
      <c r="B23" s="1"/>
      <c r="C23" s="26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customHeight="1" x14ac:dyDescent="0.25">
      <c r="A24" s="1"/>
      <c r="B24" s="1"/>
      <c r="C24" s="26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customHeight="1" x14ac:dyDescent="0.25"/>
    <row r="26" spans="1:16" ht="18.75" customHeight="1" x14ac:dyDescent="0.25"/>
    <row r="27" spans="1:16" ht="18.75" customHeight="1" x14ac:dyDescent="0.25"/>
    <row r="28" spans="1:16" ht="18.75" customHeight="1" x14ac:dyDescent="0.25"/>
    <row r="29" spans="1:16" ht="18.75" customHeight="1" x14ac:dyDescent="0.25"/>
    <row r="30" spans="1:16" ht="18.75" customHeight="1" x14ac:dyDescent="0.25"/>
    <row r="31" spans="1:16" ht="18.75" customHeight="1" x14ac:dyDescent="0.25"/>
    <row r="32" spans="1:1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</sheetData>
  <autoFilter ref="B1:P37">
    <sortState ref="B2:P37">
      <sortCondition descending="1" ref="P1:P37"/>
    </sortState>
  </autoFilter>
  <sortState ref="B2:P37">
    <sortCondition descending="1" ref="P2:P3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P11" sqref="P11:P14"/>
    </sheetView>
  </sheetViews>
  <sheetFormatPr defaultRowHeight="15.75" x14ac:dyDescent="0.25"/>
  <cols>
    <col min="1" max="2" width="9.140625" style="10"/>
    <col min="3" max="3" width="24" style="27" customWidth="1"/>
    <col min="4" max="4" width="28.42578125" style="27" customWidth="1"/>
    <col min="5" max="16384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137</v>
      </c>
      <c r="C2" s="22" t="s">
        <v>26</v>
      </c>
      <c r="D2" s="22" t="s">
        <v>23</v>
      </c>
      <c r="E2" s="8">
        <v>1999</v>
      </c>
      <c r="F2" s="4">
        <v>4</v>
      </c>
      <c r="G2" s="4">
        <v>1</v>
      </c>
      <c r="H2" s="68">
        <v>6</v>
      </c>
      <c r="I2" s="1"/>
      <c r="J2" s="1"/>
      <c r="K2" s="1"/>
      <c r="L2" s="1"/>
      <c r="M2" s="1"/>
      <c r="N2" s="1"/>
      <c r="O2" s="1"/>
      <c r="P2" s="1">
        <f>SUM(F2:O2)</f>
        <v>11</v>
      </c>
    </row>
    <row r="3" spans="1:16" ht="18.75" customHeight="1" x14ac:dyDescent="0.25">
      <c r="A3" s="3">
        <v>2</v>
      </c>
      <c r="B3" s="8" t="s">
        <v>137</v>
      </c>
      <c r="C3" s="18" t="s">
        <v>222</v>
      </c>
      <c r="D3" s="22" t="s">
        <v>88</v>
      </c>
      <c r="E3" s="8">
        <v>2000</v>
      </c>
      <c r="F3" s="68">
        <v>7</v>
      </c>
      <c r="G3" s="1">
        <v>1</v>
      </c>
      <c r="H3" s="1">
        <v>2</v>
      </c>
      <c r="I3" s="1"/>
      <c r="J3" s="1"/>
      <c r="K3" s="1"/>
      <c r="L3" s="1"/>
      <c r="M3" s="1"/>
      <c r="N3" s="1"/>
      <c r="O3" s="1"/>
      <c r="P3" s="1">
        <f>SUM(F3:O3)</f>
        <v>10</v>
      </c>
    </row>
    <row r="4" spans="1:16" ht="18.75" customHeight="1" x14ac:dyDescent="0.25">
      <c r="A4" s="3">
        <v>3</v>
      </c>
      <c r="B4" s="8" t="s">
        <v>137</v>
      </c>
      <c r="C4" s="18" t="s">
        <v>180</v>
      </c>
      <c r="D4" s="22" t="s">
        <v>21</v>
      </c>
      <c r="E4" s="8">
        <v>2000</v>
      </c>
      <c r="F4" s="4">
        <v>1</v>
      </c>
      <c r="G4" s="4"/>
      <c r="H4" s="68">
        <v>8</v>
      </c>
      <c r="I4" s="1"/>
      <c r="J4" s="1"/>
      <c r="K4" s="1"/>
      <c r="L4" s="1"/>
      <c r="M4" s="1"/>
      <c r="N4" s="1"/>
      <c r="O4" s="1"/>
      <c r="P4" s="1">
        <f>SUM(F4:O4)</f>
        <v>9</v>
      </c>
    </row>
    <row r="5" spans="1:16" ht="18.75" customHeight="1" x14ac:dyDescent="0.25">
      <c r="A5" s="1">
        <v>4</v>
      </c>
      <c r="B5" s="8" t="s">
        <v>137</v>
      </c>
      <c r="C5" s="22" t="s">
        <v>66</v>
      </c>
      <c r="D5" s="22" t="s">
        <v>67</v>
      </c>
      <c r="E5" s="8">
        <v>2000</v>
      </c>
      <c r="F5" s="5">
        <v>2</v>
      </c>
      <c r="G5" s="71">
        <v>2</v>
      </c>
      <c r="H5" s="5">
        <v>3</v>
      </c>
      <c r="I5" s="5"/>
      <c r="J5" s="5"/>
      <c r="K5" s="5"/>
      <c r="L5" s="5"/>
      <c r="M5" s="5"/>
      <c r="N5" s="5"/>
      <c r="O5" s="5"/>
      <c r="P5" s="1">
        <f>SUM(F5:O5)</f>
        <v>7</v>
      </c>
    </row>
    <row r="6" spans="1:16" ht="18.75" customHeight="1" x14ac:dyDescent="0.25">
      <c r="A6" s="1">
        <v>5</v>
      </c>
      <c r="B6" s="14" t="s">
        <v>137</v>
      </c>
      <c r="C6" s="30" t="s">
        <v>139</v>
      </c>
      <c r="D6" s="30" t="s">
        <v>67</v>
      </c>
      <c r="E6" s="14">
        <v>2000</v>
      </c>
      <c r="F6" s="1">
        <v>1</v>
      </c>
      <c r="G6" s="1">
        <v>1</v>
      </c>
      <c r="H6" s="1">
        <v>5</v>
      </c>
      <c r="I6" s="1"/>
      <c r="J6" s="1"/>
      <c r="K6" s="1"/>
      <c r="L6" s="1"/>
      <c r="M6" s="1"/>
      <c r="N6" s="1"/>
      <c r="O6" s="1"/>
      <c r="P6" s="1">
        <f>SUM(F6:O6)</f>
        <v>7</v>
      </c>
    </row>
    <row r="7" spans="1:16" ht="18.75" customHeight="1" x14ac:dyDescent="0.25">
      <c r="A7" s="1">
        <v>6</v>
      </c>
      <c r="B7" s="8" t="s">
        <v>137</v>
      </c>
      <c r="C7" s="22" t="s">
        <v>50</v>
      </c>
      <c r="D7" s="22" t="s">
        <v>49</v>
      </c>
      <c r="E7" s="8">
        <v>2000</v>
      </c>
      <c r="F7" s="1"/>
      <c r="G7" s="1"/>
      <c r="H7" s="68">
        <v>7</v>
      </c>
      <c r="I7" s="1"/>
      <c r="J7" s="1"/>
      <c r="K7" s="1"/>
      <c r="L7" s="1"/>
      <c r="M7" s="1"/>
      <c r="N7" s="5"/>
      <c r="O7" s="1"/>
      <c r="P7" s="1">
        <f>SUM(F7:O7)</f>
        <v>7</v>
      </c>
    </row>
    <row r="8" spans="1:16" ht="18.75" customHeight="1" x14ac:dyDescent="0.25">
      <c r="A8" s="1">
        <v>7</v>
      </c>
      <c r="B8" s="14" t="s">
        <v>137</v>
      </c>
      <c r="C8" s="30" t="s">
        <v>138</v>
      </c>
      <c r="D8" s="30" t="s">
        <v>67</v>
      </c>
      <c r="E8" s="14">
        <v>2000</v>
      </c>
      <c r="F8" s="67">
        <v>6</v>
      </c>
      <c r="G8" s="4"/>
      <c r="H8" s="1"/>
      <c r="I8" s="1"/>
      <c r="J8" s="1"/>
      <c r="K8" s="1"/>
      <c r="L8" s="1"/>
      <c r="M8" s="1"/>
      <c r="N8" s="1"/>
      <c r="O8" s="1"/>
      <c r="P8" s="1">
        <f>SUM(F8:O8)</f>
        <v>6</v>
      </c>
    </row>
    <row r="9" spans="1:16" ht="18.75" customHeight="1" x14ac:dyDescent="0.25">
      <c r="A9" s="1">
        <v>8</v>
      </c>
      <c r="B9" s="12" t="s">
        <v>8</v>
      </c>
      <c r="C9" s="23" t="s">
        <v>56</v>
      </c>
      <c r="D9" s="23" t="s">
        <v>57</v>
      </c>
      <c r="E9" s="12">
        <v>2001</v>
      </c>
      <c r="F9" s="68">
        <v>5</v>
      </c>
      <c r="G9" s="1"/>
      <c r="H9" s="1"/>
      <c r="I9" s="1"/>
      <c r="J9" s="1"/>
      <c r="K9" s="1"/>
      <c r="L9" s="1"/>
      <c r="M9" s="1"/>
      <c r="N9" s="1"/>
      <c r="O9" s="1"/>
      <c r="P9" s="1">
        <f>SUM(F9:O9)</f>
        <v>5</v>
      </c>
    </row>
    <row r="10" spans="1:16" ht="18.75" customHeight="1" x14ac:dyDescent="0.25">
      <c r="A10" s="1">
        <v>9</v>
      </c>
      <c r="B10" s="8" t="s">
        <v>137</v>
      </c>
      <c r="C10" s="18" t="s">
        <v>179</v>
      </c>
      <c r="D10" s="22" t="s">
        <v>21</v>
      </c>
      <c r="E10" s="8">
        <v>2000</v>
      </c>
      <c r="F10" s="4">
        <v>3</v>
      </c>
      <c r="G10" s="4">
        <v>1</v>
      </c>
      <c r="H10" s="1"/>
      <c r="I10" s="1"/>
      <c r="J10" s="1"/>
      <c r="K10" s="1"/>
      <c r="L10" s="1"/>
      <c r="M10" s="1"/>
      <c r="N10" s="1"/>
      <c r="O10" s="1"/>
      <c r="P10" s="1">
        <f>SUM(F10:O10)</f>
        <v>4</v>
      </c>
    </row>
    <row r="11" spans="1:16" ht="18.75" customHeight="1" x14ac:dyDescent="0.25">
      <c r="A11" s="1">
        <v>10</v>
      </c>
      <c r="B11" s="8" t="s">
        <v>137</v>
      </c>
      <c r="C11" s="22" t="s">
        <v>51</v>
      </c>
      <c r="D11" s="22" t="s">
        <v>49</v>
      </c>
      <c r="E11" s="8">
        <v>2000</v>
      </c>
      <c r="F11" s="4"/>
      <c r="G11" s="4"/>
      <c r="H11" s="1">
        <v>4</v>
      </c>
      <c r="I11" s="1"/>
      <c r="J11" s="1"/>
      <c r="K11" s="1"/>
      <c r="L11" s="1"/>
      <c r="M11" s="1"/>
      <c r="N11" s="1"/>
      <c r="O11" s="1"/>
      <c r="P11" s="1">
        <f>SUM(F11:O11)</f>
        <v>4</v>
      </c>
    </row>
    <row r="12" spans="1:16" ht="18.75" customHeight="1" x14ac:dyDescent="0.25">
      <c r="A12" s="1"/>
      <c r="B12" s="1"/>
      <c r="C12" s="26"/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ref="P12:P14" si="0">SUM(F12:O12)</f>
        <v>0</v>
      </c>
    </row>
    <row r="13" spans="1:16" ht="18.75" customHeight="1" x14ac:dyDescent="0.25">
      <c r="A13" s="1"/>
      <c r="B13" s="1"/>
      <c r="C13" s="26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6" ht="18.75" customHeight="1" x14ac:dyDescent="0.25">
      <c r="A14" s="1"/>
      <c r="B14" s="1"/>
      <c r="C14" s="26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6" ht="18.75" customHeight="1" x14ac:dyDescent="0.25">
      <c r="A15" s="1"/>
      <c r="B15" s="1"/>
      <c r="C15" s="26"/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75" customHeight="1" x14ac:dyDescent="0.25">
      <c r="A16" s="1"/>
      <c r="B16" s="1"/>
      <c r="C16" s="26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.75" customHeight="1" x14ac:dyDescent="0.25">
      <c r="A17" s="1"/>
      <c r="B17" s="1"/>
      <c r="C17" s="26"/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.75" customHeight="1" x14ac:dyDescent="0.25">
      <c r="A18" s="1"/>
      <c r="B18" s="1"/>
      <c r="C18" s="26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 customHeight="1" x14ac:dyDescent="0.25"/>
    <row r="20" spans="1:16" ht="18.75" customHeight="1" x14ac:dyDescent="0.25"/>
    <row r="21" spans="1:16" ht="18.75" customHeight="1" x14ac:dyDescent="0.25"/>
    <row r="22" spans="1:16" ht="18.75" customHeight="1" x14ac:dyDescent="0.25"/>
    <row r="23" spans="1:16" ht="18.75" customHeight="1" x14ac:dyDescent="0.25"/>
    <row r="24" spans="1:16" ht="18.75" customHeight="1" x14ac:dyDescent="0.25"/>
    <row r="25" spans="1:16" ht="18.75" customHeight="1" x14ac:dyDescent="0.25"/>
    <row r="26" spans="1:16" ht="18.75" customHeight="1" x14ac:dyDescent="0.25"/>
    <row r="27" spans="1:16" ht="18.75" customHeight="1" x14ac:dyDescent="0.25"/>
    <row r="28" spans="1:16" ht="18.75" customHeight="1" x14ac:dyDescent="0.25"/>
    <row r="29" spans="1:16" ht="18.75" customHeight="1" x14ac:dyDescent="0.25"/>
    <row r="30" spans="1:16" ht="18.75" customHeight="1" x14ac:dyDescent="0.25"/>
    <row r="31" spans="1:16" ht="18.75" customHeight="1" x14ac:dyDescent="0.25"/>
    <row r="32" spans="1:1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</sheetData>
  <autoFilter ref="B1:P38">
    <sortState ref="B2:P38">
      <sortCondition descending="1" ref="P1:P38"/>
    </sortState>
  </autoFilter>
  <sortState ref="B2:P38">
    <sortCondition descending="1" ref="P2:P38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P6" sqref="P6:P8"/>
    </sheetView>
  </sheetViews>
  <sheetFormatPr defaultRowHeight="15.75" x14ac:dyDescent="0.25"/>
  <cols>
    <col min="1" max="2" width="9.140625" style="10"/>
    <col min="3" max="3" width="26.28515625" style="27" customWidth="1"/>
    <col min="4" max="4" width="23.7109375" style="27" customWidth="1"/>
    <col min="5" max="16384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25</v>
      </c>
      <c r="C2" s="18" t="s">
        <v>193</v>
      </c>
      <c r="D2" s="28" t="s">
        <v>1</v>
      </c>
      <c r="E2" s="8">
        <v>1972</v>
      </c>
      <c r="F2" s="29">
        <v>3</v>
      </c>
      <c r="G2" s="67">
        <v>6</v>
      </c>
      <c r="H2" s="68">
        <v>4</v>
      </c>
      <c r="I2" s="1"/>
      <c r="J2" s="1"/>
      <c r="K2" s="1"/>
      <c r="L2" s="1"/>
      <c r="M2" s="1"/>
      <c r="N2" s="1"/>
      <c r="O2" s="1"/>
      <c r="P2" s="1">
        <f>SUM(F2:O2)</f>
        <v>13</v>
      </c>
    </row>
    <row r="3" spans="1:16" ht="18.75" customHeight="1" x14ac:dyDescent="0.25">
      <c r="A3" s="3">
        <v>2</v>
      </c>
      <c r="B3" s="8" t="s">
        <v>25</v>
      </c>
      <c r="C3" s="22" t="s">
        <v>34</v>
      </c>
      <c r="D3" s="22" t="s">
        <v>30</v>
      </c>
      <c r="E3" s="8">
        <v>1997</v>
      </c>
      <c r="F3" s="29">
        <v>2</v>
      </c>
      <c r="G3" s="67">
        <v>4</v>
      </c>
      <c r="H3" s="68">
        <v>2</v>
      </c>
      <c r="I3" s="1"/>
      <c r="J3" s="1"/>
      <c r="K3" s="1"/>
      <c r="L3" s="1"/>
      <c r="M3" s="1"/>
      <c r="N3" s="1"/>
      <c r="O3" s="1"/>
      <c r="P3" s="1">
        <f>SUM(F3:O3)</f>
        <v>8</v>
      </c>
    </row>
    <row r="4" spans="1:16" ht="18.75" customHeight="1" x14ac:dyDescent="0.25">
      <c r="A4" s="3">
        <v>3</v>
      </c>
      <c r="B4" s="8" t="s">
        <v>25</v>
      </c>
      <c r="C4" s="22" t="s">
        <v>33</v>
      </c>
      <c r="D4" s="22" t="s">
        <v>30</v>
      </c>
      <c r="E4" s="8">
        <v>1997</v>
      </c>
      <c r="F4" s="4">
        <v>1</v>
      </c>
      <c r="G4" s="4">
        <v>3</v>
      </c>
      <c r="H4" s="68">
        <v>3</v>
      </c>
      <c r="I4" s="1"/>
      <c r="J4" s="1"/>
      <c r="K4" s="1"/>
      <c r="L4" s="1"/>
      <c r="M4" s="1"/>
      <c r="N4" s="1"/>
      <c r="O4" s="1"/>
      <c r="P4" s="1">
        <f>SUM(F4:O4)</f>
        <v>7</v>
      </c>
    </row>
    <row r="5" spans="1:16" ht="18.75" customHeight="1" x14ac:dyDescent="0.25">
      <c r="A5" s="1">
        <v>4</v>
      </c>
      <c r="B5" s="8" t="s">
        <v>25</v>
      </c>
      <c r="C5" s="22" t="s">
        <v>106</v>
      </c>
      <c r="D5" s="22" t="s">
        <v>91</v>
      </c>
      <c r="E5" s="8">
        <v>1985</v>
      </c>
      <c r="F5" s="4">
        <v>1</v>
      </c>
      <c r="G5" s="67">
        <v>5</v>
      </c>
      <c r="H5" s="1">
        <v>1</v>
      </c>
      <c r="I5" s="1"/>
      <c r="J5" s="1"/>
      <c r="K5" s="1"/>
      <c r="L5" s="1"/>
      <c r="M5" s="1"/>
      <c r="N5" s="1"/>
      <c r="O5" s="1"/>
      <c r="P5" s="1">
        <f>SUM(F5:O5)</f>
        <v>7</v>
      </c>
    </row>
    <row r="6" spans="1:16" ht="18.75" customHeight="1" x14ac:dyDescent="0.25">
      <c r="A6" s="1">
        <v>5</v>
      </c>
      <c r="B6" s="8" t="s">
        <v>25</v>
      </c>
      <c r="C6" s="22" t="s">
        <v>68</v>
      </c>
      <c r="D6" s="22" t="s">
        <v>67</v>
      </c>
      <c r="E6" s="8">
        <v>1984</v>
      </c>
      <c r="F6" s="1">
        <v>1</v>
      </c>
      <c r="G6" s="1">
        <v>2</v>
      </c>
      <c r="H6" s="1">
        <v>1</v>
      </c>
      <c r="I6" s="1"/>
      <c r="J6" s="1"/>
      <c r="K6" s="1"/>
      <c r="L6" s="1"/>
      <c r="M6" s="1"/>
      <c r="N6" s="5"/>
      <c r="O6" s="1"/>
      <c r="P6" s="1">
        <f>SUM(F6:O6)</f>
        <v>4</v>
      </c>
    </row>
    <row r="7" spans="1:16" ht="18.75" customHeight="1" x14ac:dyDescent="0.25">
      <c r="A7" s="1">
        <v>6</v>
      </c>
      <c r="B7" s="34"/>
      <c r="C7" s="24"/>
      <c r="D7" s="24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1">
        <f t="shared" ref="P7:P8" si="0">SUM(F7:O7)</f>
        <v>0</v>
      </c>
    </row>
    <row r="8" spans="1:16" ht="18.75" customHeight="1" x14ac:dyDescent="0.25">
      <c r="A8" s="1">
        <v>7</v>
      </c>
      <c r="B8" s="34"/>
      <c r="C8" s="26"/>
      <c r="D8" s="24"/>
      <c r="E8" s="1"/>
      <c r="F8" s="4"/>
      <c r="G8" s="4"/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6" ht="18.75" customHeight="1" x14ac:dyDescent="0.25"/>
    <row r="10" spans="1:16" ht="18.75" customHeight="1" x14ac:dyDescent="0.25"/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autoFilter ref="B1:P36">
    <sortState ref="B2:P36">
      <sortCondition descending="1" ref="P1:P36"/>
    </sortState>
  </autoFilter>
  <sortState ref="B2:P36">
    <sortCondition descending="1" ref="P2:P3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L9" sqref="L9"/>
    </sheetView>
  </sheetViews>
  <sheetFormatPr defaultRowHeight="15.75" x14ac:dyDescent="0.25"/>
  <cols>
    <col min="1" max="2" width="9.140625" style="10"/>
    <col min="3" max="3" width="26.140625" style="27" customWidth="1"/>
    <col min="4" max="4" width="28.85546875" style="27" customWidth="1"/>
    <col min="5" max="16384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58</v>
      </c>
      <c r="C2" s="18" t="s">
        <v>231</v>
      </c>
      <c r="D2" s="22" t="s">
        <v>1</v>
      </c>
      <c r="E2" s="8">
        <v>1975</v>
      </c>
      <c r="F2" s="68">
        <v>6</v>
      </c>
      <c r="G2" s="68">
        <v>3</v>
      </c>
      <c r="H2" s="68">
        <v>3</v>
      </c>
      <c r="I2" s="1"/>
      <c r="J2" s="1"/>
      <c r="K2" s="1"/>
      <c r="L2" s="1"/>
      <c r="M2" s="1"/>
      <c r="N2" s="1"/>
      <c r="O2" s="1"/>
      <c r="P2" s="1">
        <f>SUM(F2:O2)</f>
        <v>12</v>
      </c>
    </row>
    <row r="3" spans="1:16" ht="18.75" customHeight="1" x14ac:dyDescent="0.25">
      <c r="A3" s="3">
        <v>2</v>
      </c>
      <c r="B3" s="14" t="s">
        <v>58</v>
      </c>
      <c r="C3" s="30" t="s">
        <v>314</v>
      </c>
      <c r="D3" s="30" t="s">
        <v>81</v>
      </c>
      <c r="E3" s="14">
        <v>1964</v>
      </c>
      <c r="F3" s="1"/>
      <c r="G3" s="68">
        <v>4</v>
      </c>
      <c r="H3" s="68">
        <v>5</v>
      </c>
      <c r="I3" s="1"/>
      <c r="J3" s="1"/>
      <c r="K3" s="1"/>
      <c r="L3" s="1"/>
      <c r="M3" s="1"/>
      <c r="N3" s="1"/>
      <c r="O3" s="1"/>
      <c r="P3" s="1">
        <f>SUM(F3:O3)</f>
        <v>9</v>
      </c>
    </row>
    <row r="4" spans="1:16" ht="18.75" customHeight="1" x14ac:dyDescent="0.25">
      <c r="A4" s="3">
        <v>3</v>
      </c>
      <c r="B4" s="8" t="s">
        <v>58</v>
      </c>
      <c r="C4" s="22" t="s">
        <v>80</v>
      </c>
      <c r="D4" s="22" t="s">
        <v>81</v>
      </c>
      <c r="E4" s="8">
        <v>1971</v>
      </c>
      <c r="F4" s="67">
        <v>8</v>
      </c>
      <c r="G4" s="4"/>
      <c r="H4" s="1"/>
      <c r="I4" s="1"/>
      <c r="J4" s="1"/>
      <c r="K4" s="1"/>
      <c r="L4" s="1"/>
      <c r="M4" s="1"/>
      <c r="N4" s="1"/>
      <c r="O4" s="1"/>
      <c r="P4" s="1">
        <f>SUM(F4:O4)</f>
        <v>8</v>
      </c>
    </row>
    <row r="5" spans="1:16" ht="18.75" customHeight="1" x14ac:dyDescent="0.25">
      <c r="A5" s="1">
        <v>4</v>
      </c>
      <c r="B5" s="14" t="s">
        <v>58</v>
      </c>
      <c r="C5" s="30" t="s">
        <v>152</v>
      </c>
      <c r="D5" s="30" t="s">
        <v>81</v>
      </c>
      <c r="E5" s="14">
        <v>1972</v>
      </c>
      <c r="F5" s="71">
        <v>7</v>
      </c>
      <c r="G5" s="5"/>
      <c r="H5" s="5"/>
      <c r="I5" s="5"/>
      <c r="J5" s="5"/>
      <c r="K5" s="5"/>
      <c r="L5" s="5"/>
      <c r="M5" s="5"/>
      <c r="N5" s="5"/>
      <c r="O5" s="5"/>
      <c r="P5" s="1">
        <f>SUM(F5:O5)</f>
        <v>7</v>
      </c>
    </row>
    <row r="6" spans="1:16" ht="18.75" customHeight="1" x14ac:dyDescent="0.25">
      <c r="A6" s="1">
        <v>5</v>
      </c>
      <c r="B6" s="14" t="s">
        <v>58</v>
      </c>
      <c r="C6" s="30" t="s">
        <v>140</v>
      </c>
      <c r="D6" s="30" t="s">
        <v>67</v>
      </c>
      <c r="E6" s="14">
        <v>1980</v>
      </c>
      <c r="F6" s="1">
        <v>4</v>
      </c>
      <c r="G6" s="1"/>
      <c r="H6" s="1">
        <v>2</v>
      </c>
      <c r="I6" s="1"/>
      <c r="J6" s="1"/>
      <c r="K6" s="1"/>
      <c r="L6" s="1"/>
      <c r="M6" s="1"/>
      <c r="N6" s="5"/>
      <c r="O6" s="1"/>
      <c r="P6" s="1">
        <f>SUM(F6:O6)</f>
        <v>6</v>
      </c>
    </row>
    <row r="7" spans="1:16" ht="18.75" customHeight="1" x14ac:dyDescent="0.25">
      <c r="A7" s="1">
        <v>6</v>
      </c>
      <c r="B7" s="8" t="s">
        <v>58</v>
      </c>
      <c r="C7" s="18" t="s">
        <v>232</v>
      </c>
      <c r="D7" s="22" t="s">
        <v>1</v>
      </c>
      <c r="E7" s="8"/>
      <c r="F7" s="1">
        <v>5</v>
      </c>
      <c r="G7" s="1"/>
      <c r="H7" s="1"/>
      <c r="I7" s="1"/>
      <c r="J7" s="1"/>
      <c r="K7" s="1"/>
      <c r="L7" s="1"/>
      <c r="M7" s="1"/>
      <c r="N7" s="1"/>
      <c r="O7" s="1"/>
      <c r="P7" s="1">
        <f>SUM(F7:O7)</f>
        <v>5</v>
      </c>
    </row>
    <row r="8" spans="1:16" ht="18.75" customHeight="1" x14ac:dyDescent="0.25">
      <c r="A8" s="1">
        <v>7</v>
      </c>
      <c r="B8" s="8" t="s">
        <v>58</v>
      </c>
      <c r="C8" s="22" t="s">
        <v>59</v>
      </c>
      <c r="D8" s="22" t="s">
        <v>57</v>
      </c>
      <c r="E8" s="8">
        <v>1967</v>
      </c>
      <c r="F8" s="4">
        <v>2</v>
      </c>
      <c r="G8" s="67">
        <v>2</v>
      </c>
      <c r="H8" s="1"/>
      <c r="I8" s="1"/>
      <c r="J8" s="1"/>
      <c r="K8" s="1"/>
      <c r="L8" s="1"/>
      <c r="M8" s="1"/>
      <c r="N8" s="1"/>
      <c r="O8" s="1"/>
      <c r="P8" s="1">
        <f>SUM(F8:O8)</f>
        <v>4</v>
      </c>
    </row>
    <row r="9" spans="1:16" ht="18.75" customHeight="1" x14ac:dyDescent="0.25">
      <c r="A9" s="1">
        <v>8</v>
      </c>
      <c r="B9" s="8" t="s">
        <v>0</v>
      </c>
      <c r="C9" s="18" t="s">
        <v>315</v>
      </c>
      <c r="D9" s="22" t="s">
        <v>88</v>
      </c>
      <c r="E9" s="8">
        <v>1979</v>
      </c>
      <c r="F9" s="1"/>
      <c r="G9" s="1"/>
      <c r="H9" s="68">
        <v>4</v>
      </c>
      <c r="I9" s="1"/>
      <c r="J9" s="1"/>
      <c r="K9" s="1"/>
      <c r="L9" s="1"/>
      <c r="M9" s="1"/>
      <c r="N9" s="1"/>
      <c r="O9" s="1"/>
      <c r="P9" s="1">
        <f>SUM(F9:O9)</f>
        <v>4</v>
      </c>
    </row>
    <row r="10" spans="1:16" ht="18.75" customHeight="1" x14ac:dyDescent="0.25">
      <c r="A10" s="1">
        <v>9</v>
      </c>
      <c r="B10" s="8" t="s">
        <v>58</v>
      </c>
      <c r="C10" s="18" t="s">
        <v>223</v>
      </c>
      <c r="D10" s="22" t="s">
        <v>88</v>
      </c>
      <c r="E10" s="8">
        <v>1979</v>
      </c>
      <c r="F10" s="4">
        <v>3</v>
      </c>
      <c r="G10" s="4"/>
      <c r="H10" s="1"/>
      <c r="I10" s="1"/>
      <c r="J10" s="1"/>
      <c r="K10" s="1"/>
      <c r="L10" s="1"/>
      <c r="M10" s="1"/>
      <c r="N10" s="1"/>
      <c r="O10" s="1"/>
      <c r="P10" s="1">
        <f>SUM(F10:O10)</f>
        <v>3</v>
      </c>
    </row>
    <row r="11" spans="1:16" ht="18.75" customHeight="1" x14ac:dyDescent="0.25">
      <c r="A11" s="1">
        <v>10</v>
      </c>
      <c r="B11" s="8" t="s">
        <v>58</v>
      </c>
      <c r="C11" s="18" t="s">
        <v>194</v>
      </c>
      <c r="D11" s="22" t="s">
        <v>1</v>
      </c>
      <c r="E11" s="8">
        <v>1975</v>
      </c>
      <c r="F11" s="4">
        <v>1</v>
      </c>
      <c r="G11" s="4"/>
      <c r="H11" s="1"/>
      <c r="I11" s="1"/>
      <c r="J11" s="1"/>
      <c r="K11" s="1"/>
      <c r="L11" s="1"/>
      <c r="M11" s="1"/>
      <c r="N11" s="1"/>
      <c r="O11" s="1"/>
      <c r="P11" s="1">
        <f>SUM(F11:O11)</f>
        <v>1</v>
      </c>
    </row>
    <row r="12" spans="1:16" ht="18.75" customHeight="1" x14ac:dyDescent="0.25">
      <c r="A12" s="1">
        <v>11</v>
      </c>
      <c r="B12" s="8" t="s">
        <v>58</v>
      </c>
      <c r="C12" s="18" t="s">
        <v>195</v>
      </c>
      <c r="D12" s="22" t="s">
        <v>1</v>
      </c>
      <c r="E12" s="8">
        <v>1967</v>
      </c>
      <c r="F12" s="4"/>
      <c r="G12" s="4"/>
      <c r="H12" s="1"/>
      <c r="I12" s="1"/>
      <c r="J12" s="1"/>
      <c r="K12" s="1"/>
      <c r="L12" s="1"/>
      <c r="M12" s="1"/>
      <c r="N12" s="1"/>
      <c r="O12" s="1"/>
      <c r="P12" s="1">
        <f>SUM(F12:O12)</f>
        <v>0</v>
      </c>
    </row>
    <row r="13" spans="1:16" ht="18.75" customHeight="1" x14ac:dyDescent="0.25">
      <c r="A13" s="1">
        <v>12</v>
      </c>
      <c r="B13" s="15" t="s">
        <v>58</v>
      </c>
      <c r="C13" s="25" t="s">
        <v>269</v>
      </c>
      <c r="D13" s="22" t="s">
        <v>1</v>
      </c>
      <c r="E13" s="15">
        <v>1969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SUM(F13:O13)</f>
        <v>0</v>
      </c>
    </row>
    <row r="14" spans="1:16" ht="18.75" customHeight="1" x14ac:dyDescent="0.25">
      <c r="A14" s="1"/>
      <c r="B14" s="1"/>
      <c r="C14" s="26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>SUM(F14:O14)</f>
        <v>0</v>
      </c>
    </row>
    <row r="15" spans="1:16" ht="18.75" customHeight="1" x14ac:dyDescent="0.25">
      <c r="A15" s="1"/>
      <c r="B15" s="1"/>
      <c r="C15" s="26"/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>SUM(F15:O15)</f>
        <v>0</v>
      </c>
    </row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</sheetData>
  <autoFilter ref="B1:P42">
    <sortState ref="B2:P42">
      <sortCondition descending="1" ref="P1:P42"/>
    </sortState>
  </autoFilter>
  <sortState ref="B2:P42">
    <sortCondition descending="1" ref="P2:P4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C11" sqref="C11"/>
    </sheetView>
  </sheetViews>
  <sheetFormatPr defaultRowHeight="15.75" x14ac:dyDescent="0.25"/>
  <cols>
    <col min="1" max="2" width="9.140625" style="6"/>
    <col min="3" max="3" width="18.5703125" style="20" customWidth="1"/>
    <col min="4" max="4" width="15.5703125" style="20" customWidth="1"/>
    <col min="5" max="16" width="9.140625" style="10"/>
    <col min="17" max="21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5" t="s">
        <v>82</v>
      </c>
      <c r="C2" s="25" t="s">
        <v>268</v>
      </c>
      <c r="D2" s="22" t="s">
        <v>1</v>
      </c>
      <c r="E2" s="15">
        <v>1967</v>
      </c>
      <c r="F2" s="4"/>
      <c r="G2" s="67">
        <v>2</v>
      </c>
      <c r="H2" s="68">
        <v>2</v>
      </c>
      <c r="I2" s="1"/>
      <c r="J2" s="1"/>
      <c r="K2" s="1"/>
      <c r="L2" s="1"/>
      <c r="M2" s="1"/>
      <c r="N2" s="1"/>
      <c r="O2" s="1"/>
      <c r="P2" s="1">
        <f>SUM(F2:O2)</f>
        <v>4</v>
      </c>
    </row>
    <row r="3" spans="1:16" ht="18.75" customHeight="1" x14ac:dyDescent="0.25">
      <c r="A3" s="3">
        <v>2</v>
      </c>
      <c r="B3" s="11" t="s">
        <v>82</v>
      </c>
      <c r="C3" s="31" t="s">
        <v>132</v>
      </c>
      <c r="D3" s="31" t="s">
        <v>133</v>
      </c>
      <c r="E3" s="11">
        <v>1964</v>
      </c>
      <c r="F3" s="4" t="s">
        <v>239</v>
      </c>
      <c r="G3" s="4"/>
      <c r="H3" s="1"/>
      <c r="I3" s="1"/>
      <c r="J3" s="1"/>
      <c r="K3" s="1"/>
      <c r="L3" s="1"/>
      <c r="M3" s="1"/>
      <c r="N3" s="1"/>
      <c r="O3" s="1"/>
      <c r="P3" s="1">
        <f>SUM(F3:O3)</f>
        <v>0</v>
      </c>
    </row>
    <row r="4" spans="1:16" ht="18.75" customHeight="1" x14ac:dyDescent="0.25">
      <c r="A4" s="3">
        <v>3</v>
      </c>
      <c r="B4" s="7" t="s">
        <v>82</v>
      </c>
      <c r="C4" s="24" t="s">
        <v>83</v>
      </c>
      <c r="D4" s="33" t="s">
        <v>81</v>
      </c>
      <c r="E4" s="7">
        <v>1957</v>
      </c>
      <c r="F4" s="4"/>
      <c r="G4" s="4"/>
      <c r="H4" s="1"/>
      <c r="I4" s="1"/>
      <c r="J4" s="1"/>
      <c r="K4" s="1"/>
      <c r="L4" s="1"/>
      <c r="M4" s="1"/>
      <c r="N4" s="1"/>
      <c r="O4" s="1"/>
      <c r="P4" s="1">
        <f>SUM(F4:O4)</f>
        <v>0</v>
      </c>
    </row>
    <row r="5" spans="1:16" ht="18.75" customHeight="1" x14ac:dyDescent="0.25">
      <c r="A5" s="1">
        <v>4</v>
      </c>
      <c r="B5" s="34"/>
      <c r="C5" s="36"/>
      <c r="D5" s="24"/>
      <c r="E5" s="1"/>
      <c r="F5" s="1"/>
      <c r="G5" s="1"/>
      <c r="H5" s="1"/>
      <c r="I5" s="1"/>
      <c r="J5" s="1"/>
      <c r="K5" s="1"/>
      <c r="L5" s="1"/>
      <c r="M5" s="1"/>
      <c r="N5" s="5"/>
      <c r="O5" s="1"/>
      <c r="P5" s="1">
        <f>SUM(F5:O5)</f>
        <v>0</v>
      </c>
    </row>
    <row r="6" spans="1:16" ht="18.75" customHeight="1" x14ac:dyDescent="0.25">
      <c r="A6" s="1">
        <v>5</v>
      </c>
      <c r="B6" s="34"/>
      <c r="C6" s="26"/>
      <c r="D6" s="24"/>
      <c r="E6" s="1"/>
      <c r="F6" s="4"/>
      <c r="G6" s="4"/>
      <c r="H6" s="1"/>
      <c r="I6" s="1"/>
      <c r="J6" s="1"/>
      <c r="K6" s="1"/>
      <c r="L6" s="1"/>
      <c r="M6" s="1"/>
      <c r="N6" s="1"/>
      <c r="O6" s="1"/>
      <c r="P6" s="1">
        <f>SUM(F6:O6)</f>
        <v>0</v>
      </c>
    </row>
    <row r="7" spans="1:16" ht="18.75" customHeight="1" x14ac:dyDescent="0.25">
      <c r="A7" s="1">
        <v>6</v>
      </c>
      <c r="B7" s="34"/>
      <c r="C7" s="24"/>
      <c r="D7" s="24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8.75" customHeight="1" x14ac:dyDescent="0.25">
      <c r="A8" s="1">
        <v>7</v>
      </c>
      <c r="B8" s="34"/>
      <c r="C8" s="26"/>
      <c r="D8" s="24"/>
      <c r="E8" s="1"/>
      <c r="F8" s="4"/>
      <c r="G8" s="4"/>
      <c r="H8" s="1"/>
      <c r="I8" s="1"/>
      <c r="J8" s="1"/>
      <c r="K8" s="1"/>
      <c r="L8" s="1"/>
      <c r="M8" s="1"/>
      <c r="N8" s="1"/>
      <c r="O8" s="1"/>
      <c r="P8" s="1"/>
    </row>
    <row r="9" spans="1:16" ht="18.75" customHeight="1" x14ac:dyDescent="0.25"/>
    <row r="10" spans="1:16" ht="18.75" customHeight="1" x14ac:dyDescent="0.25"/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</sheetData>
  <autoFilter ref="B1:P28">
    <sortState ref="B2:P28">
      <sortCondition descending="1" ref="P1:P28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9" sqref="E9"/>
    </sheetView>
  </sheetViews>
  <sheetFormatPr defaultRowHeight="15.75" x14ac:dyDescent="0.25"/>
  <cols>
    <col min="1" max="1" width="9.140625" style="10"/>
    <col min="2" max="2" width="34.7109375" style="27" customWidth="1"/>
    <col min="3" max="13" width="9.140625" style="10"/>
    <col min="14" max="14" width="9.140625" style="6"/>
  </cols>
  <sheetData>
    <row r="1" spans="1:13" ht="17.25" customHeight="1" x14ac:dyDescent="0.25">
      <c r="A1" s="37" t="s">
        <v>164</v>
      </c>
      <c r="B1" s="37" t="s">
        <v>111</v>
      </c>
      <c r="C1" s="38" t="s">
        <v>166</v>
      </c>
      <c r="D1" s="38" t="s">
        <v>167</v>
      </c>
      <c r="E1" s="38" t="s">
        <v>168</v>
      </c>
      <c r="F1" s="38" t="s">
        <v>242</v>
      </c>
      <c r="G1" s="38" t="s">
        <v>243</v>
      </c>
      <c r="H1" s="38" t="s">
        <v>171</v>
      </c>
      <c r="I1" s="39" t="s">
        <v>172</v>
      </c>
      <c r="J1" s="39" t="s">
        <v>173</v>
      </c>
      <c r="K1" s="39" t="s">
        <v>174</v>
      </c>
      <c r="L1" s="39" t="s">
        <v>175</v>
      </c>
      <c r="M1" s="39" t="s">
        <v>176</v>
      </c>
    </row>
    <row r="2" spans="1:13" ht="17.25" customHeight="1" x14ac:dyDescent="0.25">
      <c r="A2" s="40">
        <v>1</v>
      </c>
      <c r="B2" s="42" t="s">
        <v>244</v>
      </c>
      <c r="C2" s="86">
        <v>53</v>
      </c>
      <c r="D2" s="86">
        <v>83</v>
      </c>
      <c r="E2" s="86">
        <v>79</v>
      </c>
      <c r="F2" s="39"/>
      <c r="G2" s="39"/>
      <c r="H2" s="39"/>
      <c r="I2" s="39"/>
      <c r="J2" s="39"/>
      <c r="K2" s="39"/>
      <c r="L2" s="39"/>
      <c r="M2" s="39">
        <f>SUM(C2:L2)</f>
        <v>215</v>
      </c>
    </row>
    <row r="3" spans="1:13" ht="17.25" customHeight="1" x14ac:dyDescent="0.25">
      <c r="A3" s="40">
        <v>2</v>
      </c>
      <c r="B3" s="42" t="s">
        <v>88</v>
      </c>
      <c r="C3" s="39">
        <v>41</v>
      </c>
      <c r="D3" s="86">
        <v>83</v>
      </c>
      <c r="E3" s="86">
        <v>83</v>
      </c>
      <c r="F3" s="39"/>
      <c r="G3" s="39"/>
      <c r="H3" s="39"/>
      <c r="I3" s="39"/>
      <c r="J3" s="39"/>
      <c r="K3" s="39"/>
      <c r="L3" s="39"/>
      <c r="M3" s="39">
        <f>SUM(C3:L3)</f>
        <v>207</v>
      </c>
    </row>
    <row r="4" spans="1:13" ht="17.25" customHeight="1" x14ac:dyDescent="0.25">
      <c r="A4" s="40">
        <v>3</v>
      </c>
      <c r="B4" s="42" t="s">
        <v>247</v>
      </c>
      <c r="C4" s="86">
        <v>64</v>
      </c>
      <c r="D4" s="39">
        <v>64</v>
      </c>
      <c r="E4" s="39">
        <v>58</v>
      </c>
      <c r="F4" s="39"/>
      <c r="G4" s="39"/>
      <c r="H4" s="39"/>
      <c r="I4" s="39"/>
      <c r="J4" s="39"/>
      <c r="K4" s="39"/>
      <c r="L4" s="39"/>
      <c r="M4" s="39">
        <f>SUM(C4:L4)</f>
        <v>186</v>
      </c>
    </row>
    <row r="5" spans="1:13" ht="17.25" customHeight="1" x14ac:dyDescent="0.25">
      <c r="A5" s="40">
        <v>4</v>
      </c>
      <c r="B5" s="42" t="s">
        <v>67</v>
      </c>
      <c r="C5" s="39">
        <v>47</v>
      </c>
      <c r="D5" s="86">
        <v>93</v>
      </c>
      <c r="E5" s="39">
        <v>33</v>
      </c>
      <c r="F5" s="39"/>
      <c r="G5" s="39"/>
      <c r="H5" s="39"/>
      <c r="I5" s="39"/>
      <c r="J5" s="39"/>
      <c r="K5" s="39"/>
      <c r="L5" s="39"/>
      <c r="M5" s="39">
        <f>SUM(C5:L5)</f>
        <v>173</v>
      </c>
    </row>
    <row r="6" spans="1:13" ht="17.25" customHeight="1" x14ac:dyDescent="0.25">
      <c r="A6" s="40">
        <v>5</v>
      </c>
      <c r="B6" s="43" t="s">
        <v>248</v>
      </c>
      <c r="C6" s="86">
        <v>63</v>
      </c>
      <c r="D6" s="39">
        <v>77</v>
      </c>
      <c r="E6" s="39">
        <v>20</v>
      </c>
      <c r="F6" s="39"/>
      <c r="G6" s="39"/>
      <c r="H6" s="39"/>
      <c r="I6" s="39"/>
      <c r="J6" s="39"/>
      <c r="K6" s="39"/>
      <c r="L6" s="39"/>
      <c r="M6" s="39">
        <f>SUM(C6:L6)</f>
        <v>160</v>
      </c>
    </row>
    <row r="7" spans="1:13" ht="17.25" customHeight="1" x14ac:dyDescent="0.25">
      <c r="A7" s="40">
        <v>6</v>
      </c>
      <c r="B7" s="42" t="s">
        <v>246</v>
      </c>
      <c r="C7" s="39">
        <v>40</v>
      </c>
      <c r="D7" s="39">
        <v>66</v>
      </c>
      <c r="E7" s="39">
        <v>42</v>
      </c>
      <c r="F7" s="39"/>
      <c r="G7" s="39"/>
      <c r="H7" s="39"/>
      <c r="I7" s="39"/>
      <c r="J7" s="39"/>
      <c r="K7" s="39"/>
      <c r="L7" s="39"/>
      <c r="M7" s="39">
        <f>SUM(C7:L7)</f>
        <v>148</v>
      </c>
    </row>
    <row r="8" spans="1:13" ht="17.25" customHeight="1" x14ac:dyDescent="0.25">
      <c r="A8" s="40">
        <v>7</v>
      </c>
      <c r="B8" s="42" t="s">
        <v>245</v>
      </c>
      <c r="C8" s="39">
        <v>43</v>
      </c>
      <c r="D8" s="39">
        <v>55</v>
      </c>
      <c r="E8" s="39">
        <v>36</v>
      </c>
      <c r="F8" s="39"/>
      <c r="G8" s="39"/>
      <c r="H8" s="39"/>
      <c r="I8" s="39"/>
      <c r="J8" s="39"/>
      <c r="K8" s="39"/>
      <c r="L8" s="39"/>
      <c r="M8" s="39">
        <f>SUM(C8:L8)</f>
        <v>134</v>
      </c>
    </row>
    <row r="9" spans="1:13" ht="17.25" customHeight="1" x14ac:dyDescent="0.25">
      <c r="A9" s="40">
        <v>8</v>
      </c>
      <c r="B9" s="42" t="s">
        <v>147</v>
      </c>
      <c r="C9" s="39"/>
      <c r="D9" s="39">
        <v>60</v>
      </c>
      <c r="E9" s="86">
        <v>70</v>
      </c>
      <c r="F9" s="39"/>
      <c r="G9" s="39"/>
      <c r="H9" s="39"/>
      <c r="I9" s="39"/>
      <c r="J9" s="39"/>
      <c r="K9" s="39"/>
      <c r="L9" s="39"/>
      <c r="M9" s="39">
        <f>SUM(C9:L9)</f>
        <v>130</v>
      </c>
    </row>
    <row r="10" spans="1:13" ht="17.25" customHeight="1" x14ac:dyDescent="0.25">
      <c r="A10" s="40">
        <v>9</v>
      </c>
      <c r="B10" s="42" t="s">
        <v>157</v>
      </c>
      <c r="C10" s="39">
        <v>13</v>
      </c>
      <c r="D10" s="39">
        <v>25</v>
      </c>
      <c r="E10" s="39">
        <v>22</v>
      </c>
      <c r="F10" s="39"/>
      <c r="G10" s="39"/>
      <c r="H10" s="39"/>
      <c r="I10" s="39"/>
      <c r="J10" s="39"/>
      <c r="K10" s="39"/>
      <c r="L10" s="39"/>
      <c r="M10" s="39">
        <f>SUM(C10:L10)</f>
        <v>60</v>
      </c>
    </row>
    <row r="11" spans="1:13" ht="17.25" customHeight="1" x14ac:dyDescent="0.25">
      <c r="A11" s="40">
        <v>10</v>
      </c>
      <c r="B11" s="42" t="s">
        <v>249</v>
      </c>
      <c r="C11" s="39">
        <v>3</v>
      </c>
      <c r="D11" s="39">
        <v>34</v>
      </c>
      <c r="E11" s="39">
        <v>14</v>
      </c>
      <c r="F11" s="39"/>
      <c r="G11" s="39"/>
      <c r="H11" s="39"/>
      <c r="I11" s="39"/>
      <c r="J11" s="39"/>
      <c r="K11" s="39"/>
      <c r="L11" s="39"/>
      <c r="M11" s="39">
        <f>SUM(C11:L11)</f>
        <v>51</v>
      </c>
    </row>
    <row r="12" spans="1:13" ht="17.25" customHeight="1" x14ac:dyDescent="0.25">
      <c r="A12" s="40">
        <v>11</v>
      </c>
      <c r="B12" s="42" t="s">
        <v>252</v>
      </c>
      <c r="C12" s="39">
        <v>29</v>
      </c>
      <c r="D12" s="39">
        <v>9</v>
      </c>
      <c r="E12" s="39"/>
      <c r="F12" s="39"/>
      <c r="G12" s="39"/>
      <c r="H12" s="39"/>
      <c r="I12" s="39"/>
      <c r="J12" s="39"/>
      <c r="K12" s="39"/>
      <c r="L12" s="39"/>
      <c r="M12" s="39">
        <f>SUM(C12:L12)</f>
        <v>38</v>
      </c>
    </row>
    <row r="13" spans="1:13" ht="17.25" customHeight="1" x14ac:dyDescent="0.25">
      <c r="A13" s="40">
        <v>12</v>
      </c>
      <c r="B13" s="42" t="s">
        <v>251</v>
      </c>
      <c r="C13" s="39">
        <v>20</v>
      </c>
      <c r="D13" s="39">
        <v>8</v>
      </c>
      <c r="E13" s="39">
        <v>10</v>
      </c>
      <c r="F13" s="39"/>
      <c r="G13" s="39"/>
      <c r="H13" s="39"/>
      <c r="I13" s="39"/>
      <c r="J13" s="39"/>
      <c r="K13" s="39"/>
      <c r="L13" s="39"/>
      <c r="M13" s="39">
        <f>SUM(C13:L13)</f>
        <v>38</v>
      </c>
    </row>
    <row r="14" spans="1:13" ht="17.25" customHeight="1" x14ac:dyDescent="0.25">
      <c r="A14" s="40">
        <v>13</v>
      </c>
      <c r="B14" s="42" t="s">
        <v>129</v>
      </c>
      <c r="C14" s="39">
        <v>17</v>
      </c>
      <c r="D14" s="39"/>
      <c r="E14" s="39"/>
      <c r="F14" s="39"/>
      <c r="G14" s="39"/>
      <c r="H14" s="39"/>
      <c r="I14" s="39"/>
      <c r="J14" s="39"/>
      <c r="K14" s="39"/>
      <c r="L14" s="39"/>
      <c r="M14" s="39">
        <f>SUM(C14:L14)</f>
        <v>17</v>
      </c>
    </row>
    <row r="15" spans="1:13" ht="17.25" customHeight="1" x14ac:dyDescent="0.25">
      <c r="A15" s="40">
        <v>14</v>
      </c>
      <c r="B15" s="41" t="s">
        <v>250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f>SUM(C15:L15)</f>
        <v>0</v>
      </c>
    </row>
    <row r="16" spans="1:13" ht="17.25" customHeight="1" x14ac:dyDescent="0.25">
      <c r="A16" s="40">
        <v>15</v>
      </c>
      <c r="B16" s="41" t="s">
        <v>253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>
        <f>SUM(C16:L16)</f>
        <v>0</v>
      </c>
    </row>
    <row r="17" spans="1:13" ht="17.25" customHeight="1" x14ac:dyDescent="0.25">
      <c r="A17" s="40">
        <v>16</v>
      </c>
      <c r="B17" s="42" t="s">
        <v>254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>
        <f>SUM(C17:L17)</f>
        <v>0</v>
      </c>
    </row>
    <row r="18" spans="1:13" ht="17.25" customHeight="1" x14ac:dyDescent="0.25">
      <c r="A18" s="40">
        <v>17</v>
      </c>
      <c r="B18" s="42" t="s">
        <v>255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>
        <f>SUM(C18:L18)</f>
        <v>0</v>
      </c>
    </row>
    <row r="19" spans="1:13" ht="17.25" customHeight="1" x14ac:dyDescent="0.25">
      <c r="A19" s="40">
        <v>18</v>
      </c>
      <c r="B19" s="44" t="s">
        <v>256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>
        <f>SUM(C19:L19)</f>
        <v>0</v>
      </c>
    </row>
    <row r="20" spans="1:13" ht="17.25" customHeight="1" x14ac:dyDescent="0.25">
      <c r="A20" s="40">
        <v>19</v>
      </c>
      <c r="B20" s="41" t="s">
        <v>257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>
        <f>SUM(C20:L20)</f>
        <v>0</v>
      </c>
    </row>
    <row r="21" spans="1:13" ht="17.25" customHeight="1" x14ac:dyDescent="0.25">
      <c r="A21" s="40">
        <v>20</v>
      </c>
      <c r="B21" s="44" t="s">
        <v>256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>
        <f>SUM(C21:L21)</f>
        <v>0</v>
      </c>
    </row>
    <row r="22" spans="1:13" ht="17.25" customHeight="1" x14ac:dyDescent="0.25">
      <c r="A22" s="40">
        <v>21</v>
      </c>
      <c r="B22" s="42" t="s">
        <v>258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>
        <f>SUM(C22:L22)</f>
        <v>0</v>
      </c>
    </row>
    <row r="23" spans="1:13" ht="17.25" customHeight="1" x14ac:dyDescent="0.25">
      <c r="A23" s="40">
        <v>22</v>
      </c>
      <c r="B23" s="41" t="s">
        <v>257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>
        <f>SUM(C23:L23)</f>
        <v>0</v>
      </c>
    </row>
    <row r="24" spans="1:13" ht="17.25" customHeight="1" x14ac:dyDescent="0.25">
      <c r="A24" s="40">
        <v>23</v>
      </c>
      <c r="B24" s="41" t="s">
        <v>259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>
        <f>SUM(C24:L24)</f>
        <v>0</v>
      </c>
    </row>
    <row r="25" spans="1:13" ht="17.25" customHeight="1" x14ac:dyDescent="0.25">
      <c r="A25" s="40">
        <v>24</v>
      </c>
      <c r="B25" s="41" t="s">
        <v>260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f>SUM(C25:L25)</f>
        <v>0</v>
      </c>
    </row>
    <row r="26" spans="1:13" ht="17.25" customHeight="1" x14ac:dyDescent="0.25">
      <c r="A26" s="40">
        <v>25</v>
      </c>
      <c r="B26" s="43" t="s">
        <v>261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>
        <f>SUM(C26:L26)</f>
        <v>0</v>
      </c>
    </row>
    <row r="27" spans="1:13" ht="17.25" customHeight="1" x14ac:dyDescent="0.25">
      <c r="A27" s="40">
        <v>26</v>
      </c>
      <c r="B27" s="41" t="s">
        <v>262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>
        <f>SUM(C27:L27)</f>
        <v>0</v>
      </c>
    </row>
    <row r="28" spans="1:13" ht="17.25" customHeight="1" x14ac:dyDescent="0.25">
      <c r="A28" s="40">
        <v>27</v>
      </c>
      <c r="B28" s="41" t="s">
        <v>263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>
        <f>SUM(C28:L28)</f>
        <v>0</v>
      </c>
    </row>
    <row r="29" spans="1:13" ht="17.25" customHeight="1" x14ac:dyDescent="0.25">
      <c r="A29" s="40">
        <v>28</v>
      </c>
      <c r="B29" s="41" t="s">
        <v>264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>
        <f>SUM(C29:L29)</f>
        <v>0</v>
      </c>
    </row>
    <row r="30" spans="1:13" ht="17.25" customHeight="1" x14ac:dyDescent="0.25">
      <c r="A30" s="40">
        <v>29</v>
      </c>
      <c r="B30" s="41" t="s">
        <v>265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>
        <f>SUM(C30:L30)</f>
        <v>0</v>
      </c>
    </row>
    <row r="31" spans="1:13" ht="17.25" customHeight="1" x14ac:dyDescent="0.25">
      <c r="A31" s="40">
        <v>30</v>
      </c>
      <c r="B31" s="4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>
        <f>SUM(C31:L31)</f>
        <v>0</v>
      </c>
    </row>
    <row r="32" spans="1:13" ht="17.25" customHeight="1" x14ac:dyDescent="0.25"/>
    <row r="33" ht="17.25" customHeight="1" x14ac:dyDescent="0.25"/>
  </sheetData>
  <autoFilter ref="B1:M33">
    <sortState ref="B2:M33">
      <sortCondition descending="1" ref="M1:M33"/>
    </sortState>
  </autoFilter>
  <sortState ref="B2:M33">
    <sortCondition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A2" sqref="A2:A14"/>
    </sheetView>
  </sheetViews>
  <sheetFormatPr defaultRowHeight="15.75" x14ac:dyDescent="0.25"/>
  <cols>
    <col min="1" max="2" width="9.140625" style="10"/>
    <col min="3" max="3" width="23.5703125" style="27" customWidth="1"/>
    <col min="4" max="4" width="27.140625" style="27" customWidth="1"/>
    <col min="5" max="16" width="9.140625" style="10"/>
    <col min="17" max="18" width="9.140625" style="6"/>
  </cols>
  <sheetData>
    <row r="1" spans="1:19" ht="15" customHeight="1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  <c r="S1" s="17"/>
    </row>
    <row r="2" spans="1:19" ht="18.75" customHeight="1" x14ac:dyDescent="0.25">
      <c r="A2" s="1">
        <v>1</v>
      </c>
      <c r="B2" s="8" t="s">
        <v>35</v>
      </c>
      <c r="C2" s="22" t="s">
        <v>94</v>
      </c>
      <c r="D2" s="22" t="s">
        <v>91</v>
      </c>
      <c r="E2" s="8">
        <v>2007</v>
      </c>
      <c r="F2" s="68">
        <v>3</v>
      </c>
      <c r="G2" s="1">
        <v>7</v>
      </c>
      <c r="H2" s="68">
        <v>6</v>
      </c>
      <c r="I2" s="1"/>
      <c r="J2" s="1"/>
      <c r="K2" s="1"/>
      <c r="L2" s="1"/>
      <c r="M2" s="1"/>
      <c r="N2" s="1"/>
      <c r="O2" s="1"/>
      <c r="P2" s="1">
        <f>SUM(F2:O2)</f>
        <v>16</v>
      </c>
      <c r="S2" s="17"/>
    </row>
    <row r="3" spans="1:19" ht="18.75" customHeight="1" x14ac:dyDescent="0.25">
      <c r="A3" s="1">
        <v>2</v>
      </c>
      <c r="B3" s="8" t="s">
        <v>35</v>
      </c>
      <c r="C3" s="22" t="s">
        <v>69</v>
      </c>
      <c r="D3" s="22" t="s">
        <v>67</v>
      </c>
      <c r="E3" s="8">
        <v>2008</v>
      </c>
      <c r="F3" s="1">
        <v>2</v>
      </c>
      <c r="G3" s="68">
        <v>9</v>
      </c>
      <c r="H3" s="1">
        <v>4</v>
      </c>
      <c r="I3" s="1"/>
      <c r="J3" s="1"/>
      <c r="K3" s="1"/>
      <c r="L3" s="1"/>
      <c r="M3" s="1"/>
      <c r="N3" s="5"/>
      <c r="O3" s="1"/>
      <c r="P3" s="1">
        <f>SUM(F3:O3)</f>
        <v>15</v>
      </c>
      <c r="S3" s="17"/>
    </row>
    <row r="4" spans="1:19" ht="18.75" customHeight="1" x14ac:dyDescent="0.25">
      <c r="A4" s="1">
        <v>3</v>
      </c>
      <c r="B4" s="8" t="s">
        <v>35</v>
      </c>
      <c r="C4" s="18" t="s">
        <v>224</v>
      </c>
      <c r="D4" s="22" t="s">
        <v>88</v>
      </c>
      <c r="E4" s="8">
        <v>2007</v>
      </c>
      <c r="F4" s="4">
        <v>1</v>
      </c>
      <c r="G4" s="4">
        <v>4</v>
      </c>
      <c r="H4" s="68">
        <v>7</v>
      </c>
      <c r="I4" s="1"/>
      <c r="J4" s="1"/>
      <c r="K4" s="1"/>
      <c r="L4" s="1"/>
      <c r="M4" s="1"/>
      <c r="N4" s="1"/>
      <c r="O4" s="1"/>
      <c r="P4" s="1">
        <f>SUM(F4:O4)</f>
        <v>12</v>
      </c>
      <c r="S4" s="17"/>
    </row>
    <row r="5" spans="1:19" ht="18.75" customHeight="1" x14ac:dyDescent="0.25">
      <c r="A5" s="1">
        <v>4</v>
      </c>
      <c r="B5" s="8" t="s">
        <v>35</v>
      </c>
      <c r="C5" s="18" t="s">
        <v>189</v>
      </c>
      <c r="D5" s="22" t="s">
        <v>21</v>
      </c>
      <c r="E5" s="8">
        <v>2007</v>
      </c>
      <c r="F5" s="1"/>
      <c r="G5" s="68">
        <v>10</v>
      </c>
      <c r="H5" s="1">
        <v>1</v>
      </c>
      <c r="I5" s="1"/>
      <c r="J5" s="1"/>
      <c r="K5" s="1"/>
      <c r="L5" s="1"/>
      <c r="M5" s="1"/>
      <c r="N5" s="1"/>
      <c r="O5" s="1"/>
      <c r="P5" s="1">
        <f>SUM(F5:O5)</f>
        <v>11</v>
      </c>
      <c r="S5" s="17"/>
    </row>
    <row r="6" spans="1:19" ht="18.75" customHeight="1" x14ac:dyDescent="0.25">
      <c r="A6" s="1">
        <v>5</v>
      </c>
      <c r="B6" s="8" t="s">
        <v>35</v>
      </c>
      <c r="C6" s="22" t="s">
        <v>36</v>
      </c>
      <c r="D6" s="22" t="s">
        <v>30</v>
      </c>
      <c r="E6" s="8">
        <v>2008</v>
      </c>
      <c r="F6" s="4">
        <v>1</v>
      </c>
      <c r="G6" s="67">
        <v>8</v>
      </c>
      <c r="H6" s="1">
        <v>1</v>
      </c>
      <c r="I6" s="1"/>
      <c r="J6" s="1"/>
      <c r="K6" s="1"/>
      <c r="L6" s="1"/>
      <c r="M6" s="1"/>
      <c r="N6" s="1"/>
      <c r="O6" s="1"/>
      <c r="P6" s="1">
        <f>SUM(F6:O6)</f>
        <v>10</v>
      </c>
      <c r="S6" s="17"/>
    </row>
    <row r="7" spans="1:19" ht="18.75" customHeight="1" x14ac:dyDescent="0.25">
      <c r="A7" s="1">
        <v>6</v>
      </c>
      <c r="B7" s="8" t="s">
        <v>35</v>
      </c>
      <c r="C7" s="22" t="s">
        <v>96</v>
      </c>
      <c r="D7" s="22" t="s">
        <v>91</v>
      </c>
      <c r="E7" s="8">
        <v>2008</v>
      </c>
      <c r="F7" s="68">
        <v>5</v>
      </c>
      <c r="G7" s="1">
        <v>2</v>
      </c>
      <c r="H7" s="1">
        <v>2</v>
      </c>
      <c r="I7" s="1"/>
      <c r="J7" s="1"/>
      <c r="K7" s="1"/>
      <c r="L7" s="1"/>
      <c r="M7" s="1"/>
      <c r="N7" s="1"/>
      <c r="O7" s="1"/>
      <c r="P7" s="1">
        <f>SUM(F7:O7)</f>
        <v>9</v>
      </c>
      <c r="S7" s="17"/>
    </row>
    <row r="8" spans="1:19" ht="18.75" customHeight="1" x14ac:dyDescent="0.25">
      <c r="A8" s="1">
        <v>7</v>
      </c>
      <c r="B8" s="8" t="s">
        <v>35</v>
      </c>
      <c r="C8" s="22" t="s">
        <v>52</v>
      </c>
      <c r="D8" s="22" t="s">
        <v>49</v>
      </c>
      <c r="E8" s="8">
        <v>2007</v>
      </c>
      <c r="F8" s="4"/>
      <c r="G8" s="4">
        <v>3</v>
      </c>
      <c r="H8" s="68">
        <v>5</v>
      </c>
      <c r="I8" s="1"/>
      <c r="J8" s="1"/>
      <c r="K8" s="1"/>
      <c r="L8" s="1"/>
      <c r="M8" s="1"/>
      <c r="N8" s="1"/>
      <c r="O8" s="1"/>
      <c r="P8" s="1">
        <f>SUM(F8:O8)</f>
        <v>8</v>
      </c>
      <c r="S8" s="17"/>
    </row>
    <row r="9" spans="1:19" ht="18.75" customHeight="1" x14ac:dyDescent="0.25">
      <c r="A9" s="1">
        <v>8</v>
      </c>
      <c r="B9" s="8" t="s">
        <v>35</v>
      </c>
      <c r="C9" s="18" t="s">
        <v>304</v>
      </c>
      <c r="D9" s="22" t="s">
        <v>88</v>
      </c>
      <c r="E9" s="8">
        <v>2008</v>
      </c>
      <c r="F9" s="1"/>
      <c r="G9" s="1">
        <v>5</v>
      </c>
      <c r="H9" s="1">
        <v>3</v>
      </c>
      <c r="I9" s="1"/>
      <c r="J9" s="1"/>
      <c r="K9" s="1"/>
      <c r="L9" s="1"/>
      <c r="M9" s="1"/>
      <c r="N9" s="1"/>
      <c r="O9" s="1"/>
      <c r="P9" s="1">
        <f>SUM(F9:O9)</f>
        <v>8</v>
      </c>
      <c r="S9" s="17"/>
    </row>
    <row r="10" spans="1:19" ht="18.75" customHeight="1" x14ac:dyDescent="0.25">
      <c r="A10" s="1">
        <v>9</v>
      </c>
      <c r="B10" s="8" t="s">
        <v>35</v>
      </c>
      <c r="C10" s="25" t="s">
        <v>267</v>
      </c>
      <c r="D10" s="22" t="s">
        <v>1</v>
      </c>
      <c r="E10" s="8">
        <v>2007</v>
      </c>
      <c r="F10" s="1"/>
      <c r="G10" s="1">
        <v>6</v>
      </c>
      <c r="H10" s="1"/>
      <c r="I10" s="1"/>
      <c r="J10" s="1"/>
      <c r="K10" s="1"/>
      <c r="L10" s="1"/>
      <c r="M10" s="1"/>
      <c r="N10" s="1"/>
      <c r="O10" s="1"/>
      <c r="P10" s="1">
        <f>SUM(F10:O10)</f>
        <v>6</v>
      </c>
      <c r="S10" s="17"/>
    </row>
    <row r="11" spans="1:19" ht="18.75" customHeight="1" x14ac:dyDescent="0.25">
      <c r="A11" s="1">
        <v>10</v>
      </c>
      <c r="B11" s="8" t="s">
        <v>35</v>
      </c>
      <c r="C11" s="22" t="s">
        <v>103</v>
      </c>
      <c r="D11" s="22" t="s">
        <v>91</v>
      </c>
      <c r="E11" s="8">
        <v>2008</v>
      </c>
      <c r="F11" s="71">
        <v>4</v>
      </c>
      <c r="G11" s="5"/>
      <c r="H11" s="5"/>
      <c r="I11" s="5"/>
      <c r="J11" s="5"/>
      <c r="K11" s="5"/>
      <c r="L11" s="5"/>
      <c r="M11" s="5"/>
      <c r="N11" s="5"/>
      <c r="O11" s="5"/>
      <c r="P11" s="1">
        <f>SUM(F11:O11)</f>
        <v>4</v>
      </c>
      <c r="S11" s="17"/>
    </row>
    <row r="12" spans="1:19" ht="18.75" customHeight="1" x14ac:dyDescent="0.25">
      <c r="A12" s="1">
        <v>11</v>
      </c>
      <c r="B12" s="12" t="s">
        <v>35</v>
      </c>
      <c r="C12" s="23" t="s">
        <v>161</v>
      </c>
      <c r="D12" s="69" t="s">
        <v>30</v>
      </c>
      <c r="E12" s="12"/>
      <c r="F12" s="4">
        <v>1</v>
      </c>
      <c r="G12" s="4"/>
      <c r="H12" s="1"/>
      <c r="I12" s="1"/>
      <c r="J12" s="1"/>
      <c r="K12" s="1"/>
      <c r="L12" s="1"/>
      <c r="M12" s="1"/>
      <c r="N12" s="1"/>
      <c r="O12" s="1"/>
      <c r="P12" s="1">
        <f>SUM(F12:O12)</f>
        <v>1</v>
      </c>
      <c r="S12" s="17"/>
    </row>
    <row r="13" spans="1:19" ht="18.75" customHeight="1" x14ac:dyDescent="0.25">
      <c r="A13" s="1">
        <v>12</v>
      </c>
      <c r="B13" s="7" t="s">
        <v>35</v>
      </c>
      <c r="C13" s="24" t="s">
        <v>93</v>
      </c>
      <c r="D13" s="33" t="s">
        <v>91</v>
      </c>
      <c r="E13" s="7">
        <v>2007</v>
      </c>
      <c r="F13" s="4"/>
      <c r="G13" s="4"/>
      <c r="H13" s="1"/>
      <c r="I13" s="1"/>
      <c r="J13" s="1"/>
      <c r="K13" s="1"/>
      <c r="L13" s="1"/>
      <c r="M13" s="1"/>
      <c r="N13" s="1"/>
      <c r="O13" s="1"/>
      <c r="P13" s="1">
        <f>SUM(F13:O13)</f>
        <v>0</v>
      </c>
      <c r="S13" s="17"/>
    </row>
    <row r="14" spans="1:19" ht="18.75" customHeight="1" x14ac:dyDescent="0.25">
      <c r="A14" s="1">
        <v>13</v>
      </c>
      <c r="B14" s="8" t="s">
        <v>35</v>
      </c>
      <c r="C14" s="22" t="s">
        <v>95</v>
      </c>
      <c r="D14" s="22" t="s">
        <v>91</v>
      </c>
      <c r="E14" s="8">
        <v>2009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>SUM(F14:O14)</f>
        <v>0</v>
      </c>
      <c r="S14" s="17"/>
    </row>
    <row r="15" spans="1:19" ht="18.75" customHeight="1" x14ac:dyDescent="0.25">
      <c r="A15" s="1"/>
      <c r="B15" s="1"/>
      <c r="C15" s="26"/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>SUM(F15:O15)</f>
        <v>0</v>
      </c>
      <c r="S15" s="17"/>
    </row>
    <row r="16" spans="1:19" ht="18.75" customHeight="1" x14ac:dyDescent="0.25">
      <c r="A16" s="1"/>
      <c r="B16" s="1"/>
      <c r="C16" s="26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>SUM(F16:O16)</f>
        <v>0</v>
      </c>
      <c r="S16" s="17"/>
    </row>
    <row r="17" spans="1:19" ht="18.75" customHeight="1" x14ac:dyDescent="0.25">
      <c r="A17" s="1"/>
      <c r="B17" s="1"/>
      <c r="C17" s="26"/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>SUM(F17:O17)</f>
        <v>0</v>
      </c>
      <c r="S17" s="17"/>
    </row>
    <row r="18" spans="1:19" ht="18.75" customHeight="1" x14ac:dyDescent="0.25">
      <c r="A18" s="1"/>
      <c r="B18" s="1"/>
      <c r="C18" s="26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S18" s="17"/>
    </row>
    <row r="19" spans="1:19" ht="18.75" customHeight="1" x14ac:dyDescent="0.25">
      <c r="A19" s="1"/>
      <c r="B19" s="1"/>
      <c r="C19" s="26"/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7"/>
    </row>
    <row r="20" spans="1:19" ht="18.75" customHeight="1" x14ac:dyDescent="0.25">
      <c r="A20" s="1"/>
      <c r="B20" s="1"/>
      <c r="C20" s="26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7"/>
    </row>
    <row r="21" spans="1:19" x14ac:dyDescent="0.25">
      <c r="S21" s="17"/>
    </row>
    <row r="22" spans="1:19" x14ac:dyDescent="0.25">
      <c r="S22" s="17"/>
    </row>
    <row r="23" spans="1:19" x14ac:dyDescent="0.25">
      <c r="S23" s="17"/>
    </row>
    <row r="24" spans="1:19" x14ac:dyDescent="0.25">
      <c r="S24" s="17"/>
    </row>
    <row r="25" spans="1:19" x14ac:dyDescent="0.25">
      <c r="S25" s="17"/>
    </row>
    <row r="26" spans="1:19" x14ac:dyDescent="0.25">
      <c r="S26" s="17"/>
    </row>
    <row r="27" spans="1:19" x14ac:dyDescent="0.25">
      <c r="S27" s="17"/>
    </row>
    <row r="28" spans="1:19" x14ac:dyDescent="0.25">
      <c r="S28" s="17"/>
    </row>
    <row r="29" spans="1:19" x14ac:dyDescent="0.25">
      <c r="S29" s="17"/>
    </row>
    <row r="30" spans="1:19" x14ac:dyDescent="0.25">
      <c r="S30" s="17"/>
    </row>
    <row r="31" spans="1:19" x14ac:dyDescent="0.25">
      <c r="S31" s="17"/>
    </row>
    <row r="32" spans="1:19" x14ac:dyDescent="0.25">
      <c r="S32" s="17"/>
    </row>
    <row r="33" spans="19:19" x14ac:dyDescent="0.25">
      <c r="S33" s="17"/>
    </row>
    <row r="34" spans="19:19" x14ac:dyDescent="0.25">
      <c r="S34" s="17"/>
    </row>
    <row r="35" spans="19:19" x14ac:dyDescent="0.25">
      <c r="S35" s="17"/>
    </row>
    <row r="36" spans="19:19" x14ac:dyDescent="0.25">
      <c r="S36" s="17"/>
    </row>
    <row r="37" spans="19:19" x14ac:dyDescent="0.25">
      <c r="S37" s="17"/>
    </row>
    <row r="38" spans="19:19" x14ac:dyDescent="0.25">
      <c r="S38" s="17"/>
    </row>
    <row r="39" spans="19:19" x14ac:dyDescent="0.25">
      <c r="S39" s="17"/>
    </row>
    <row r="40" spans="19:19" x14ac:dyDescent="0.25">
      <c r="S40" s="17"/>
    </row>
    <row r="41" spans="19:19" x14ac:dyDescent="0.25">
      <c r="S41" s="17"/>
    </row>
    <row r="42" spans="19:19" x14ac:dyDescent="0.25">
      <c r="S42" s="17"/>
    </row>
    <row r="43" spans="19:19" x14ac:dyDescent="0.25">
      <c r="S43" s="17"/>
    </row>
    <row r="44" spans="19:19" x14ac:dyDescent="0.25">
      <c r="S44" s="17"/>
    </row>
    <row r="45" spans="19:19" x14ac:dyDescent="0.25">
      <c r="S45" s="17"/>
    </row>
    <row r="46" spans="19:19" x14ac:dyDescent="0.25">
      <c r="S46" s="17"/>
    </row>
    <row r="47" spans="19:19" x14ac:dyDescent="0.25">
      <c r="S47" s="17"/>
    </row>
    <row r="48" spans="19:19" x14ac:dyDescent="0.25">
      <c r="S48" s="17"/>
    </row>
    <row r="49" spans="19:19" x14ac:dyDescent="0.25">
      <c r="S49" s="17"/>
    </row>
    <row r="50" spans="19:19" x14ac:dyDescent="0.25">
      <c r="S50" s="17"/>
    </row>
    <row r="51" spans="19:19" x14ac:dyDescent="0.25">
      <c r="S51" s="17"/>
    </row>
    <row r="52" spans="19:19" x14ac:dyDescent="0.25">
      <c r="S52" s="17"/>
    </row>
    <row r="53" spans="19:19" x14ac:dyDescent="0.25">
      <c r="S53" s="17"/>
    </row>
    <row r="54" spans="19:19" x14ac:dyDescent="0.25">
      <c r="S54" s="17"/>
    </row>
    <row r="55" spans="19:19" x14ac:dyDescent="0.25">
      <c r="S55" s="17"/>
    </row>
    <row r="56" spans="19:19" x14ac:dyDescent="0.25">
      <c r="S56" s="17"/>
    </row>
    <row r="57" spans="19:19" x14ac:dyDescent="0.25">
      <c r="S57" s="17"/>
    </row>
    <row r="58" spans="19:19" x14ac:dyDescent="0.25">
      <c r="S58" s="17"/>
    </row>
    <row r="59" spans="19:19" x14ac:dyDescent="0.25">
      <c r="S59" s="17"/>
    </row>
    <row r="60" spans="19:19" x14ac:dyDescent="0.25">
      <c r="S60" s="17"/>
    </row>
    <row r="61" spans="19:19" x14ac:dyDescent="0.25">
      <c r="S61" s="17"/>
    </row>
    <row r="62" spans="19:19" x14ac:dyDescent="0.25">
      <c r="S62" s="17"/>
    </row>
    <row r="63" spans="19:19" x14ac:dyDescent="0.25">
      <c r="S63" s="17"/>
    </row>
    <row r="64" spans="19:19" x14ac:dyDescent="0.25">
      <c r="S64" s="17"/>
    </row>
    <row r="65" spans="19:19" x14ac:dyDescent="0.25">
      <c r="S65" s="17"/>
    </row>
    <row r="66" spans="19:19" x14ac:dyDescent="0.25">
      <c r="S66" s="17"/>
    </row>
    <row r="67" spans="19:19" x14ac:dyDescent="0.25">
      <c r="S67" s="17"/>
    </row>
    <row r="68" spans="19:19" x14ac:dyDescent="0.25">
      <c r="S68" s="17"/>
    </row>
    <row r="69" spans="19:19" x14ac:dyDescent="0.25">
      <c r="S69" s="17"/>
    </row>
    <row r="70" spans="19:19" x14ac:dyDescent="0.25">
      <c r="S70" s="17"/>
    </row>
    <row r="71" spans="19:19" x14ac:dyDescent="0.25">
      <c r="S71" s="17"/>
    </row>
    <row r="72" spans="19:19" x14ac:dyDescent="0.25">
      <c r="S72" s="17"/>
    </row>
    <row r="73" spans="19:19" x14ac:dyDescent="0.25">
      <c r="S73" s="17"/>
    </row>
    <row r="74" spans="19:19" x14ac:dyDescent="0.25">
      <c r="S74" s="17"/>
    </row>
    <row r="75" spans="19:19" x14ac:dyDescent="0.25">
      <c r="S75" s="17"/>
    </row>
    <row r="76" spans="19:19" x14ac:dyDescent="0.25">
      <c r="S76" s="17"/>
    </row>
    <row r="77" spans="19:19" x14ac:dyDescent="0.25">
      <c r="S77" s="17"/>
    </row>
    <row r="78" spans="19:19" x14ac:dyDescent="0.25">
      <c r="S78" s="17"/>
    </row>
    <row r="79" spans="19:19" x14ac:dyDescent="0.25">
      <c r="S79" s="17"/>
    </row>
    <row r="80" spans="19:19" x14ac:dyDescent="0.25">
      <c r="S80" s="17"/>
    </row>
    <row r="81" spans="19:19" x14ac:dyDescent="0.25">
      <c r="S81" s="17"/>
    </row>
    <row r="82" spans="19:19" x14ac:dyDescent="0.25">
      <c r="S82" s="17"/>
    </row>
    <row r="83" spans="19:19" x14ac:dyDescent="0.25">
      <c r="S83" s="17"/>
    </row>
    <row r="84" spans="19:19" x14ac:dyDescent="0.25">
      <c r="S84" s="17"/>
    </row>
    <row r="85" spans="19:19" x14ac:dyDescent="0.25">
      <c r="S85" s="17"/>
    </row>
    <row r="86" spans="19:19" x14ac:dyDescent="0.25">
      <c r="S86" s="17"/>
    </row>
    <row r="87" spans="19:19" x14ac:dyDescent="0.25">
      <c r="S87" s="17"/>
    </row>
    <row r="88" spans="19:19" x14ac:dyDescent="0.25">
      <c r="S88" s="17"/>
    </row>
    <row r="89" spans="19:19" x14ac:dyDescent="0.25">
      <c r="S89" s="17"/>
    </row>
    <row r="90" spans="19:19" x14ac:dyDescent="0.25">
      <c r="S90" s="17"/>
    </row>
    <row r="91" spans="19:19" x14ac:dyDescent="0.25">
      <c r="S91" s="17"/>
    </row>
    <row r="92" spans="19:19" x14ac:dyDescent="0.25">
      <c r="S92" s="17"/>
    </row>
    <row r="93" spans="19:19" x14ac:dyDescent="0.25">
      <c r="S93" s="17"/>
    </row>
    <row r="94" spans="19:19" x14ac:dyDescent="0.25">
      <c r="S94" s="17"/>
    </row>
    <row r="95" spans="19:19" x14ac:dyDescent="0.25">
      <c r="S95" s="17"/>
    </row>
    <row r="96" spans="19:19" x14ac:dyDescent="0.25">
      <c r="S96" s="17"/>
    </row>
    <row r="97" spans="19:19" x14ac:dyDescent="0.25">
      <c r="S97" s="17"/>
    </row>
    <row r="98" spans="19:19" x14ac:dyDescent="0.25">
      <c r="S98" s="17"/>
    </row>
    <row r="99" spans="19:19" x14ac:dyDescent="0.25">
      <c r="S99" s="17"/>
    </row>
    <row r="100" spans="19:19" x14ac:dyDescent="0.25">
      <c r="S100" s="17"/>
    </row>
    <row r="101" spans="19:19" x14ac:dyDescent="0.25">
      <c r="S101" s="17"/>
    </row>
    <row r="102" spans="19:19" x14ac:dyDescent="0.25">
      <c r="S102" s="17"/>
    </row>
    <row r="103" spans="19:19" x14ac:dyDescent="0.25">
      <c r="S103" s="17"/>
    </row>
    <row r="104" spans="19:19" x14ac:dyDescent="0.25">
      <c r="S104" s="17"/>
    </row>
    <row r="105" spans="19:19" x14ac:dyDescent="0.25">
      <c r="S105" s="17"/>
    </row>
    <row r="106" spans="19:19" x14ac:dyDescent="0.25">
      <c r="S106" s="17"/>
    </row>
    <row r="107" spans="19:19" x14ac:dyDescent="0.25">
      <c r="S107" s="17"/>
    </row>
    <row r="108" spans="19:19" x14ac:dyDescent="0.25">
      <c r="S108" s="17"/>
    </row>
    <row r="109" spans="19:19" x14ac:dyDescent="0.25">
      <c r="S109" s="17"/>
    </row>
    <row r="110" spans="19:19" x14ac:dyDescent="0.25">
      <c r="S110" s="17"/>
    </row>
    <row r="111" spans="19:19" x14ac:dyDescent="0.25">
      <c r="S111" s="17"/>
    </row>
    <row r="112" spans="19:19" x14ac:dyDescent="0.25">
      <c r="S112" s="17"/>
    </row>
    <row r="113" spans="19:19" x14ac:dyDescent="0.25">
      <c r="S113" s="17"/>
    </row>
    <row r="114" spans="19:19" x14ac:dyDescent="0.25">
      <c r="S114" s="17"/>
    </row>
    <row r="115" spans="19:19" x14ac:dyDescent="0.25">
      <c r="S115" s="17"/>
    </row>
    <row r="116" spans="19:19" x14ac:dyDescent="0.25">
      <c r="S116" s="17"/>
    </row>
  </sheetData>
  <autoFilter ref="B1:P116">
    <sortState ref="B2:P116">
      <sortCondition descending="1" ref="P1:P116"/>
    </sortState>
  </autoFilter>
  <sortState ref="B2:P20">
    <sortCondition descending="1" ref="P2:P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5" workbookViewId="0">
      <selection activeCell="C34" sqref="C34"/>
    </sheetView>
  </sheetViews>
  <sheetFormatPr defaultRowHeight="15.75" x14ac:dyDescent="0.25"/>
  <cols>
    <col min="1" max="2" width="9.140625" style="10"/>
    <col min="3" max="3" width="29" style="27" customWidth="1"/>
    <col min="4" max="4" width="28.140625" style="27" customWidth="1"/>
    <col min="5" max="18" width="9.140625" style="10"/>
    <col min="19" max="19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1">
        <v>1</v>
      </c>
      <c r="B2" s="8" t="s">
        <v>10</v>
      </c>
      <c r="C2" s="22" t="s">
        <v>97</v>
      </c>
      <c r="D2" s="22" t="s">
        <v>91</v>
      </c>
      <c r="E2" s="8">
        <v>2005</v>
      </c>
      <c r="F2" s="68">
        <v>8</v>
      </c>
      <c r="G2" s="68">
        <v>10</v>
      </c>
      <c r="H2" s="68">
        <v>8</v>
      </c>
      <c r="I2" s="1"/>
      <c r="J2" s="1"/>
      <c r="K2" s="1"/>
      <c r="L2" s="1"/>
      <c r="M2" s="1"/>
      <c r="N2" s="1"/>
      <c r="O2" s="1"/>
      <c r="P2" s="1">
        <f>SUM(F2:O2)</f>
        <v>26</v>
      </c>
    </row>
    <row r="3" spans="1:16" ht="18.75" customHeight="1" x14ac:dyDescent="0.25">
      <c r="A3" s="1">
        <v>2</v>
      </c>
      <c r="B3" s="8" t="s">
        <v>10</v>
      </c>
      <c r="C3" s="18" t="s">
        <v>225</v>
      </c>
      <c r="D3" s="22" t="s">
        <v>88</v>
      </c>
      <c r="E3" s="8">
        <v>2005</v>
      </c>
      <c r="F3" s="71">
        <v>6</v>
      </c>
      <c r="G3" s="71">
        <v>11</v>
      </c>
      <c r="H3" s="71">
        <v>7</v>
      </c>
      <c r="I3" s="5"/>
      <c r="J3" s="5"/>
      <c r="K3" s="5"/>
      <c r="L3" s="5"/>
      <c r="M3" s="5"/>
      <c r="N3" s="5"/>
      <c r="O3" s="5"/>
      <c r="P3" s="1">
        <f>SUM(F3:O3)</f>
        <v>24</v>
      </c>
    </row>
    <row r="4" spans="1:16" ht="18.75" customHeight="1" x14ac:dyDescent="0.25">
      <c r="A4" s="1">
        <v>3</v>
      </c>
      <c r="B4" s="8" t="s">
        <v>10</v>
      </c>
      <c r="C4" s="22" t="s">
        <v>78</v>
      </c>
      <c r="D4" s="22" t="s">
        <v>67</v>
      </c>
      <c r="E4" s="8">
        <v>2005</v>
      </c>
      <c r="F4" s="67">
        <v>7</v>
      </c>
      <c r="G4" s="4">
        <v>8</v>
      </c>
      <c r="H4" s="1"/>
      <c r="I4" s="1"/>
      <c r="J4" s="1"/>
      <c r="K4" s="1"/>
      <c r="L4" s="1"/>
      <c r="M4" s="1"/>
      <c r="N4" s="1"/>
      <c r="O4" s="1"/>
      <c r="P4" s="1">
        <f>SUM(F4:O4)</f>
        <v>15</v>
      </c>
    </row>
    <row r="5" spans="1:16" ht="18.75" customHeight="1" x14ac:dyDescent="0.25">
      <c r="A5" s="1">
        <v>4</v>
      </c>
      <c r="B5" s="8" t="s">
        <v>10</v>
      </c>
      <c r="C5" s="18" t="s">
        <v>226</v>
      </c>
      <c r="D5" s="22" t="s">
        <v>88</v>
      </c>
      <c r="E5" s="8">
        <v>2005</v>
      </c>
      <c r="F5" s="4">
        <v>5</v>
      </c>
      <c r="G5" s="4">
        <v>1</v>
      </c>
      <c r="H5" s="68">
        <v>9</v>
      </c>
      <c r="I5" s="1"/>
      <c r="J5" s="1"/>
      <c r="K5" s="1"/>
      <c r="L5" s="1"/>
      <c r="M5" s="1"/>
      <c r="N5" s="1"/>
      <c r="O5" s="1"/>
      <c r="P5" s="1">
        <f>SUM(F5:O5)</f>
        <v>15</v>
      </c>
    </row>
    <row r="6" spans="1:16" ht="18.75" customHeight="1" x14ac:dyDescent="0.25">
      <c r="A6" s="1">
        <v>5</v>
      </c>
      <c r="B6" s="8" t="s">
        <v>10</v>
      </c>
      <c r="C6" s="18" t="s">
        <v>233</v>
      </c>
      <c r="D6" s="22" t="s">
        <v>46</v>
      </c>
      <c r="E6" s="8">
        <v>2005</v>
      </c>
      <c r="F6" s="1">
        <v>3</v>
      </c>
      <c r="G6" s="68">
        <v>9</v>
      </c>
      <c r="H6" s="1"/>
      <c r="I6" s="1"/>
      <c r="J6" s="1"/>
      <c r="K6" s="1"/>
      <c r="L6" s="1"/>
      <c r="M6" s="1"/>
      <c r="N6" s="1"/>
      <c r="O6" s="1"/>
      <c r="P6" s="1">
        <f>SUM(F6:O6)</f>
        <v>12</v>
      </c>
    </row>
    <row r="7" spans="1:16" ht="18.75" customHeight="1" x14ac:dyDescent="0.25">
      <c r="A7" s="1">
        <v>6</v>
      </c>
      <c r="B7" s="8" t="s">
        <v>10</v>
      </c>
      <c r="C7" s="22" t="s">
        <v>11</v>
      </c>
      <c r="D7" s="22" t="s">
        <v>4</v>
      </c>
      <c r="E7" s="8">
        <v>2006</v>
      </c>
      <c r="F7" s="4"/>
      <c r="G7" s="4">
        <v>7</v>
      </c>
      <c r="H7" s="1">
        <v>2</v>
      </c>
      <c r="I7" s="1"/>
      <c r="J7" s="1"/>
      <c r="K7" s="1"/>
      <c r="L7" s="1"/>
      <c r="M7" s="1"/>
      <c r="N7" s="1"/>
      <c r="O7" s="1"/>
      <c r="P7" s="1">
        <f>SUM(F7:O7)</f>
        <v>9</v>
      </c>
    </row>
    <row r="8" spans="1:16" ht="18.75" customHeight="1" x14ac:dyDescent="0.25">
      <c r="A8" s="1">
        <v>7</v>
      </c>
      <c r="B8" s="8" t="s">
        <v>10</v>
      </c>
      <c r="C8" s="22" t="s">
        <v>53</v>
      </c>
      <c r="D8" s="22" t="s">
        <v>147</v>
      </c>
      <c r="E8" s="8">
        <v>2005</v>
      </c>
      <c r="F8" s="4"/>
      <c r="G8" s="4">
        <v>3</v>
      </c>
      <c r="H8" s="1">
        <v>6</v>
      </c>
      <c r="I8" s="1"/>
      <c r="J8" s="1"/>
      <c r="K8" s="1"/>
      <c r="L8" s="1"/>
      <c r="M8" s="1"/>
      <c r="N8" s="1"/>
      <c r="O8" s="1"/>
      <c r="P8" s="1">
        <f>SUM(F8:O8)</f>
        <v>9</v>
      </c>
    </row>
    <row r="9" spans="1:16" ht="18.75" customHeight="1" x14ac:dyDescent="0.25">
      <c r="A9" s="1">
        <v>8</v>
      </c>
      <c r="B9" s="14" t="s">
        <v>10</v>
      </c>
      <c r="C9" s="30" t="s">
        <v>297</v>
      </c>
      <c r="D9" s="30" t="s">
        <v>147</v>
      </c>
      <c r="E9" s="14">
        <v>2006</v>
      </c>
      <c r="F9" s="1"/>
      <c r="G9" s="1">
        <v>6</v>
      </c>
      <c r="H9" s="1">
        <v>3</v>
      </c>
      <c r="I9" s="1"/>
      <c r="J9" s="1"/>
      <c r="K9" s="1"/>
      <c r="L9" s="1"/>
      <c r="M9" s="1"/>
      <c r="N9" s="1"/>
      <c r="O9" s="1"/>
      <c r="P9" s="1">
        <f>SUM(F9:O9)</f>
        <v>9</v>
      </c>
    </row>
    <row r="10" spans="1:16" ht="18.75" customHeight="1" x14ac:dyDescent="0.25">
      <c r="A10" s="1">
        <v>9</v>
      </c>
      <c r="B10" s="8" t="s">
        <v>10</v>
      </c>
      <c r="C10" s="25" t="s">
        <v>266</v>
      </c>
      <c r="D10" s="22" t="s">
        <v>1</v>
      </c>
      <c r="E10" s="8">
        <v>2006</v>
      </c>
      <c r="F10" s="1"/>
      <c r="G10" s="1">
        <v>4</v>
      </c>
      <c r="H10" s="1">
        <v>5</v>
      </c>
      <c r="I10" s="1"/>
      <c r="J10" s="1"/>
      <c r="K10" s="1"/>
      <c r="L10" s="1"/>
      <c r="M10" s="1"/>
      <c r="N10" s="1"/>
      <c r="O10" s="1"/>
      <c r="P10" s="1">
        <f>SUM(F10:O10)</f>
        <v>9</v>
      </c>
    </row>
    <row r="11" spans="1:16" ht="18.75" customHeight="1" x14ac:dyDescent="0.25">
      <c r="A11" s="1">
        <v>10</v>
      </c>
      <c r="B11" s="8" t="s">
        <v>10</v>
      </c>
      <c r="C11" s="22" t="s">
        <v>235</v>
      </c>
      <c r="D11" s="22" t="s">
        <v>30</v>
      </c>
      <c r="E11" s="8">
        <v>2005</v>
      </c>
      <c r="F11" s="1" t="s">
        <v>239</v>
      </c>
      <c r="G11" s="1">
        <v>5</v>
      </c>
      <c r="H11" s="1">
        <v>1</v>
      </c>
      <c r="I11" s="1"/>
      <c r="J11" s="1"/>
      <c r="K11" s="1"/>
      <c r="L11" s="1"/>
      <c r="M11" s="1"/>
      <c r="N11" s="1"/>
      <c r="O11" s="1"/>
      <c r="P11" s="1">
        <f>SUM(F11:O11)</f>
        <v>6</v>
      </c>
    </row>
    <row r="12" spans="1:16" ht="18.75" customHeight="1" x14ac:dyDescent="0.25">
      <c r="A12" s="1">
        <v>11</v>
      </c>
      <c r="B12" s="8" t="s">
        <v>10</v>
      </c>
      <c r="C12" s="22" t="s">
        <v>118</v>
      </c>
      <c r="D12" s="22" t="s">
        <v>117</v>
      </c>
      <c r="E12" s="8">
        <v>2005</v>
      </c>
      <c r="F12" s="1">
        <v>4</v>
      </c>
      <c r="G12" s="1"/>
      <c r="H12" s="1"/>
      <c r="I12" s="1"/>
      <c r="J12" s="1"/>
      <c r="K12" s="1"/>
      <c r="L12" s="1"/>
      <c r="M12" s="1"/>
      <c r="N12" s="1"/>
      <c r="O12" s="1"/>
      <c r="P12" s="1">
        <f>SUM(F12:O12)</f>
        <v>4</v>
      </c>
    </row>
    <row r="13" spans="1:16" ht="18.75" customHeight="1" x14ac:dyDescent="0.25">
      <c r="A13" s="1">
        <v>12</v>
      </c>
      <c r="B13" s="15" t="s">
        <v>10</v>
      </c>
      <c r="C13" s="18" t="s">
        <v>279</v>
      </c>
      <c r="D13" s="22" t="s">
        <v>1</v>
      </c>
      <c r="E13" s="46">
        <v>2005</v>
      </c>
      <c r="F13" s="1"/>
      <c r="G13" s="1"/>
      <c r="H13" s="1">
        <v>4</v>
      </c>
      <c r="I13" s="1"/>
      <c r="J13" s="1"/>
      <c r="K13" s="1"/>
      <c r="L13" s="1"/>
      <c r="M13" s="1"/>
      <c r="N13" s="1"/>
      <c r="O13" s="1"/>
      <c r="P13" s="1">
        <f>SUM(F13:O13)</f>
        <v>4</v>
      </c>
    </row>
    <row r="14" spans="1:16" ht="18.75" customHeight="1" x14ac:dyDescent="0.25">
      <c r="A14" s="1">
        <v>13</v>
      </c>
      <c r="B14" s="8" t="s">
        <v>10</v>
      </c>
      <c r="C14" s="22" t="s">
        <v>162</v>
      </c>
      <c r="D14" s="22" t="s">
        <v>30</v>
      </c>
      <c r="E14" s="8">
        <v>2005</v>
      </c>
      <c r="F14" s="4">
        <v>1</v>
      </c>
      <c r="G14" s="4">
        <v>2</v>
      </c>
      <c r="H14" s="1"/>
      <c r="I14" s="1"/>
      <c r="J14" s="1"/>
      <c r="K14" s="1"/>
      <c r="L14" s="1"/>
      <c r="M14" s="1"/>
      <c r="N14" s="1"/>
      <c r="O14" s="1"/>
      <c r="P14" s="1">
        <f>SUM(F14:O14)</f>
        <v>3</v>
      </c>
    </row>
    <row r="15" spans="1:16" ht="18.75" customHeight="1" x14ac:dyDescent="0.25">
      <c r="A15" s="1">
        <v>14</v>
      </c>
      <c r="B15" s="8" t="s">
        <v>10</v>
      </c>
      <c r="C15" s="18" t="s">
        <v>227</v>
      </c>
      <c r="D15" s="22" t="s">
        <v>88</v>
      </c>
      <c r="E15" s="8">
        <v>2005</v>
      </c>
      <c r="F15" s="1">
        <v>2</v>
      </c>
      <c r="G15" s="1"/>
      <c r="H15" s="1"/>
      <c r="I15" s="1"/>
      <c r="J15" s="1"/>
      <c r="K15" s="1"/>
      <c r="L15" s="1"/>
      <c r="M15" s="1"/>
      <c r="N15" s="1"/>
      <c r="O15" s="1"/>
      <c r="P15" s="1">
        <f>SUM(F15:O15)</f>
        <v>2</v>
      </c>
    </row>
    <row r="16" spans="1:16" ht="18.75" customHeight="1" x14ac:dyDescent="0.25">
      <c r="A16" s="1">
        <v>15</v>
      </c>
      <c r="B16" s="7" t="s">
        <v>10</v>
      </c>
      <c r="C16" s="24" t="s">
        <v>236</v>
      </c>
      <c r="D16" s="24" t="s">
        <v>30</v>
      </c>
      <c r="E16" s="7">
        <v>2005</v>
      </c>
      <c r="F16" s="1" t="s">
        <v>239</v>
      </c>
      <c r="G16" s="1"/>
      <c r="H16" s="1"/>
      <c r="I16" s="1"/>
      <c r="J16" s="1"/>
      <c r="K16" s="1"/>
      <c r="L16" s="1"/>
      <c r="M16" s="1"/>
      <c r="N16" s="1"/>
      <c r="O16" s="1"/>
      <c r="P16" s="1">
        <f>SUM(F16:O16)</f>
        <v>0</v>
      </c>
    </row>
    <row r="17" spans="1:16" ht="18.75" customHeight="1" x14ac:dyDescent="0.25">
      <c r="A17" s="1">
        <v>16</v>
      </c>
      <c r="B17" s="8" t="s">
        <v>10</v>
      </c>
      <c r="C17" s="22" t="s">
        <v>60</v>
      </c>
      <c r="D17" s="22" t="s">
        <v>57</v>
      </c>
      <c r="E17" s="8">
        <v>2005</v>
      </c>
      <c r="F17" s="1"/>
      <c r="G17" s="1"/>
      <c r="H17" s="1"/>
      <c r="I17" s="1"/>
      <c r="J17" s="1"/>
      <c r="K17" s="1"/>
      <c r="L17" s="1"/>
      <c r="M17" s="1"/>
      <c r="N17" s="5"/>
      <c r="O17" s="1"/>
      <c r="P17" s="1">
        <f>SUM(F17:O17)</f>
        <v>0</v>
      </c>
    </row>
    <row r="18" spans="1:16" ht="18.75" customHeight="1" x14ac:dyDescent="0.25">
      <c r="A18" s="1">
        <v>17</v>
      </c>
      <c r="B18" s="5" t="s">
        <v>10</v>
      </c>
      <c r="C18" s="36" t="s">
        <v>298</v>
      </c>
      <c r="D18" s="36" t="s">
        <v>303</v>
      </c>
      <c r="E18" s="5">
        <v>2005</v>
      </c>
      <c r="F18" s="1"/>
      <c r="G18" s="1" t="s">
        <v>239</v>
      </c>
      <c r="H18" s="1" t="s">
        <v>239</v>
      </c>
      <c r="I18" s="1"/>
      <c r="J18" s="1"/>
      <c r="K18" s="1"/>
      <c r="L18" s="1"/>
      <c r="M18" s="1"/>
      <c r="N18" s="1"/>
      <c r="O18" s="1"/>
      <c r="P18" s="1">
        <f>SUM(F18:O18)</f>
        <v>0</v>
      </c>
    </row>
    <row r="19" spans="1:16" ht="18.75" customHeight="1" x14ac:dyDescent="0.25">
      <c r="A19" s="1">
        <v>18</v>
      </c>
      <c r="B19" s="5" t="s">
        <v>10</v>
      </c>
      <c r="C19" s="36" t="s">
        <v>299</v>
      </c>
      <c r="D19" s="36" t="s">
        <v>303</v>
      </c>
      <c r="E19" s="5">
        <v>2005</v>
      </c>
      <c r="F19" s="1"/>
      <c r="G19" s="1" t="s">
        <v>239</v>
      </c>
      <c r="H19" s="1"/>
      <c r="I19" s="1"/>
      <c r="J19" s="1"/>
      <c r="K19" s="1"/>
      <c r="L19" s="1"/>
      <c r="M19" s="1"/>
      <c r="N19" s="1"/>
      <c r="O19" s="1"/>
      <c r="P19" s="1">
        <f>SUM(F19:O19)</f>
        <v>0</v>
      </c>
    </row>
    <row r="20" spans="1:16" ht="18.75" customHeight="1" x14ac:dyDescent="0.25">
      <c r="A20" s="1">
        <v>19</v>
      </c>
      <c r="B20" s="5" t="s">
        <v>10</v>
      </c>
      <c r="C20" s="36" t="s">
        <v>300</v>
      </c>
      <c r="D20" s="36" t="s">
        <v>303</v>
      </c>
      <c r="E20" s="5">
        <v>2005</v>
      </c>
      <c r="F20" s="1"/>
      <c r="G20" s="1" t="s">
        <v>239</v>
      </c>
      <c r="H20" s="1"/>
      <c r="I20" s="1"/>
      <c r="J20" s="1"/>
      <c r="K20" s="1"/>
      <c r="L20" s="1"/>
      <c r="M20" s="1"/>
      <c r="N20" s="1"/>
      <c r="O20" s="1"/>
      <c r="P20" s="1">
        <f>SUM(F20:O20)</f>
        <v>0</v>
      </c>
    </row>
    <row r="21" spans="1:16" ht="18.75" customHeight="1" x14ac:dyDescent="0.25">
      <c r="A21" s="1">
        <v>20</v>
      </c>
      <c r="B21" s="5" t="s">
        <v>10</v>
      </c>
      <c r="C21" s="36" t="s">
        <v>301</v>
      </c>
      <c r="D21" s="36" t="s">
        <v>303</v>
      </c>
      <c r="E21" s="5">
        <v>2005</v>
      </c>
      <c r="F21" s="1"/>
      <c r="G21" s="1" t="s">
        <v>239</v>
      </c>
      <c r="H21" s="1"/>
      <c r="I21" s="1"/>
      <c r="J21" s="1"/>
      <c r="K21" s="1"/>
      <c r="L21" s="1"/>
      <c r="M21" s="1"/>
      <c r="N21" s="1"/>
      <c r="O21" s="1"/>
      <c r="P21" s="1">
        <f>SUM(F21:O21)</f>
        <v>0</v>
      </c>
    </row>
    <row r="22" spans="1:16" ht="18.75" customHeight="1" x14ac:dyDescent="0.25">
      <c r="A22" s="1">
        <v>21</v>
      </c>
      <c r="B22" s="5" t="s">
        <v>10</v>
      </c>
      <c r="C22" s="36" t="s">
        <v>302</v>
      </c>
      <c r="D22" s="36" t="s">
        <v>303</v>
      </c>
      <c r="E22" s="5">
        <v>2005</v>
      </c>
      <c r="F22" s="1"/>
      <c r="G22" s="1" t="s">
        <v>239</v>
      </c>
      <c r="H22" s="1"/>
      <c r="I22" s="1"/>
      <c r="J22" s="1"/>
      <c r="K22" s="1"/>
      <c r="L22" s="1"/>
      <c r="M22" s="1"/>
      <c r="N22" s="1"/>
      <c r="O22" s="1"/>
      <c r="P22" s="1">
        <f>SUM(F22:O22)</f>
        <v>0</v>
      </c>
    </row>
    <row r="23" spans="1:16" ht="18.75" customHeight="1" x14ac:dyDescent="0.25">
      <c r="A23" s="1">
        <v>22</v>
      </c>
      <c r="B23" s="5" t="s">
        <v>10</v>
      </c>
      <c r="C23" s="26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customHeight="1" x14ac:dyDescent="0.25">
      <c r="A24" s="1">
        <v>23</v>
      </c>
      <c r="B24" s="5" t="s">
        <v>10</v>
      </c>
      <c r="C24" s="26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customHeight="1" x14ac:dyDescent="0.25">
      <c r="A25" s="1">
        <v>24</v>
      </c>
      <c r="B25" s="5" t="s">
        <v>10</v>
      </c>
      <c r="C25" s="26"/>
      <c r="D25" s="2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 customHeight="1" x14ac:dyDescent="0.25"/>
    <row r="27" spans="1:16" ht="18.75" customHeight="1" x14ac:dyDescent="0.25"/>
  </sheetData>
  <autoFilter ref="B1:P27">
    <sortState ref="B2:P27">
      <sortCondition descending="1" ref="P1:P27"/>
    </sortState>
  </autoFilter>
  <sortState ref="B2:P27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P30" sqref="P30:P44"/>
    </sheetView>
  </sheetViews>
  <sheetFormatPr defaultRowHeight="15.75" x14ac:dyDescent="0.25"/>
  <cols>
    <col min="1" max="2" width="9.140625" style="10"/>
    <col min="3" max="3" width="24.42578125" style="27" customWidth="1"/>
    <col min="4" max="4" width="27.140625" style="27" customWidth="1"/>
    <col min="5" max="16" width="9.140625" style="10"/>
    <col min="17" max="27" width="9.140625" style="32"/>
  </cols>
  <sheetData>
    <row r="1" spans="1:16" ht="18.75" customHeight="1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12</v>
      </c>
      <c r="C2" s="22" t="s">
        <v>37</v>
      </c>
      <c r="D2" s="22" t="s">
        <v>30</v>
      </c>
      <c r="E2" s="8">
        <v>2004</v>
      </c>
      <c r="F2" s="29">
        <v>16</v>
      </c>
      <c r="G2" s="67">
        <v>21</v>
      </c>
      <c r="H2" s="71">
        <v>13</v>
      </c>
      <c r="I2" s="5"/>
      <c r="J2" s="5"/>
      <c r="K2" s="5"/>
      <c r="L2" s="5"/>
      <c r="M2" s="5"/>
      <c r="N2" s="5"/>
      <c r="O2" s="5"/>
      <c r="P2" s="1">
        <f>SUM(F2:O2)</f>
        <v>50</v>
      </c>
    </row>
    <row r="3" spans="1:16" ht="18.75" customHeight="1" x14ac:dyDescent="0.25">
      <c r="A3" s="3">
        <v>2</v>
      </c>
      <c r="B3" s="8" t="s">
        <v>12</v>
      </c>
      <c r="C3" s="22" t="s">
        <v>38</v>
      </c>
      <c r="D3" s="22" t="s">
        <v>30</v>
      </c>
      <c r="E3" s="8">
        <v>2004</v>
      </c>
      <c r="F3" s="3">
        <v>15</v>
      </c>
      <c r="G3" s="68">
        <v>20</v>
      </c>
      <c r="H3" s="1">
        <v>11</v>
      </c>
      <c r="I3" s="1"/>
      <c r="J3" s="1"/>
      <c r="K3" s="1"/>
      <c r="L3" s="1"/>
      <c r="M3" s="1"/>
      <c r="N3" s="1"/>
      <c r="O3" s="1"/>
      <c r="P3" s="1">
        <f>SUM(F3:O3)</f>
        <v>46</v>
      </c>
    </row>
    <row r="4" spans="1:16" ht="18.75" customHeight="1" x14ac:dyDescent="0.25">
      <c r="A4" s="3">
        <v>3</v>
      </c>
      <c r="B4" s="8" t="s">
        <v>12</v>
      </c>
      <c r="C4" s="18" t="s">
        <v>209</v>
      </c>
      <c r="D4" s="22" t="s">
        <v>46</v>
      </c>
      <c r="E4" s="8">
        <v>2004</v>
      </c>
      <c r="F4" s="1">
        <v>8</v>
      </c>
      <c r="G4" s="1">
        <v>17</v>
      </c>
      <c r="H4" s="68">
        <v>14</v>
      </c>
      <c r="I4" s="1"/>
      <c r="J4" s="1"/>
      <c r="K4" s="1"/>
      <c r="L4" s="1"/>
      <c r="M4" s="1"/>
      <c r="N4" s="1"/>
      <c r="O4" s="1"/>
      <c r="P4" s="1">
        <f>SUM(F4:O4)</f>
        <v>39</v>
      </c>
    </row>
    <row r="5" spans="1:16" ht="18.75" customHeight="1" x14ac:dyDescent="0.25">
      <c r="A5" s="1">
        <v>4</v>
      </c>
      <c r="B5" s="12" t="s">
        <v>12</v>
      </c>
      <c r="C5" s="23" t="s">
        <v>71</v>
      </c>
      <c r="D5" s="23" t="s">
        <v>67</v>
      </c>
      <c r="E5" s="12">
        <v>2003</v>
      </c>
      <c r="F5" s="1">
        <v>6</v>
      </c>
      <c r="G5" s="1">
        <v>19</v>
      </c>
      <c r="H5" s="68">
        <v>12</v>
      </c>
      <c r="I5" s="1"/>
      <c r="J5" s="1"/>
      <c r="K5" s="1"/>
      <c r="L5" s="1"/>
      <c r="M5" s="1"/>
      <c r="N5" s="1"/>
      <c r="O5" s="1"/>
      <c r="P5" s="1">
        <f>SUM(F5:O5)</f>
        <v>37</v>
      </c>
    </row>
    <row r="6" spans="1:16" ht="18.75" customHeight="1" x14ac:dyDescent="0.25">
      <c r="A6" s="1">
        <v>5</v>
      </c>
      <c r="B6" s="8" t="s">
        <v>12</v>
      </c>
      <c r="C6" s="18" t="s">
        <v>181</v>
      </c>
      <c r="D6" s="22" t="s">
        <v>21</v>
      </c>
      <c r="E6" s="8">
        <v>2003</v>
      </c>
      <c r="F6" s="1">
        <v>12</v>
      </c>
      <c r="G6" s="68">
        <v>22</v>
      </c>
      <c r="H6" s="1">
        <v>1</v>
      </c>
      <c r="I6" s="1"/>
      <c r="J6" s="1"/>
      <c r="K6" s="1"/>
      <c r="L6" s="1"/>
      <c r="M6" s="1"/>
      <c r="N6" s="1"/>
      <c r="O6" s="1"/>
      <c r="P6" s="1">
        <f>SUM(F6:O6)</f>
        <v>35</v>
      </c>
    </row>
    <row r="7" spans="1:16" ht="18.75" customHeight="1" x14ac:dyDescent="0.25">
      <c r="A7" s="1">
        <v>6</v>
      </c>
      <c r="B7" s="8" t="s">
        <v>12</v>
      </c>
      <c r="C7" s="18" t="s">
        <v>234</v>
      </c>
      <c r="D7" s="22" t="s">
        <v>21</v>
      </c>
      <c r="E7" s="8">
        <v>2003</v>
      </c>
      <c r="F7" s="1">
        <v>13</v>
      </c>
      <c r="G7" s="1">
        <v>16</v>
      </c>
      <c r="H7" s="1">
        <v>1</v>
      </c>
      <c r="I7" s="1"/>
      <c r="J7" s="1"/>
      <c r="K7" s="1"/>
      <c r="L7" s="1"/>
      <c r="M7" s="1"/>
      <c r="N7" s="1"/>
      <c r="O7" s="1"/>
      <c r="P7" s="1">
        <f>SUM(F7:O7)</f>
        <v>30</v>
      </c>
    </row>
    <row r="8" spans="1:16" ht="18.75" customHeight="1" x14ac:dyDescent="0.25">
      <c r="A8" s="1">
        <v>7</v>
      </c>
      <c r="B8" s="8" t="s">
        <v>12</v>
      </c>
      <c r="C8" s="18" t="s">
        <v>228</v>
      </c>
      <c r="D8" s="22" t="s">
        <v>88</v>
      </c>
      <c r="E8" s="8">
        <v>2003</v>
      </c>
      <c r="F8" s="1">
        <v>1</v>
      </c>
      <c r="G8" s="1">
        <v>18</v>
      </c>
      <c r="H8" s="1">
        <v>7</v>
      </c>
      <c r="I8" s="1"/>
      <c r="J8" s="1"/>
      <c r="K8" s="1"/>
      <c r="L8" s="1"/>
      <c r="M8" s="1"/>
      <c r="N8" s="1"/>
      <c r="O8" s="1"/>
      <c r="P8" s="1">
        <f>SUM(F8:O8)</f>
        <v>26</v>
      </c>
    </row>
    <row r="9" spans="1:16" ht="18.75" customHeight="1" x14ac:dyDescent="0.25">
      <c r="A9" s="1">
        <v>8</v>
      </c>
      <c r="B9" s="14" t="s">
        <v>12</v>
      </c>
      <c r="C9" s="30" t="s">
        <v>142</v>
      </c>
      <c r="D9" s="30" t="s">
        <v>67</v>
      </c>
      <c r="E9" s="14">
        <v>2004</v>
      </c>
      <c r="F9" s="1">
        <v>7</v>
      </c>
      <c r="G9" s="1">
        <v>12</v>
      </c>
      <c r="H9" s="1">
        <v>3</v>
      </c>
      <c r="I9" s="1"/>
      <c r="J9" s="1"/>
      <c r="K9" s="1"/>
      <c r="L9" s="1"/>
      <c r="M9" s="1"/>
      <c r="N9" s="1"/>
      <c r="O9" s="1"/>
      <c r="P9" s="1">
        <f>SUM(F9:O9)</f>
        <v>22</v>
      </c>
    </row>
    <row r="10" spans="1:16" ht="18.75" customHeight="1" x14ac:dyDescent="0.25">
      <c r="A10" s="1">
        <v>9</v>
      </c>
      <c r="B10" s="15" t="s">
        <v>12</v>
      </c>
      <c r="C10" s="25" t="s">
        <v>276</v>
      </c>
      <c r="D10" s="22" t="s">
        <v>1</v>
      </c>
      <c r="E10" s="15">
        <v>2004</v>
      </c>
      <c r="F10" s="1"/>
      <c r="G10" s="1">
        <v>14</v>
      </c>
      <c r="H10" s="1">
        <v>8</v>
      </c>
      <c r="I10" s="1"/>
      <c r="J10" s="1"/>
      <c r="K10" s="1"/>
      <c r="L10" s="1"/>
      <c r="M10" s="1"/>
      <c r="N10" s="1"/>
      <c r="O10" s="1"/>
      <c r="P10" s="1">
        <f>SUM(F10:O10)</f>
        <v>22</v>
      </c>
    </row>
    <row r="11" spans="1:16" ht="18.75" customHeight="1" x14ac:dyDescent="0.25">
      <c r="A11" s="1">
        <v>10</v>
      </c>
      <c r="B11" s="8" t="s">
        <v>12</v>
      </c>
      <c r="C11" s="22" t="s">
        <v>61</v>
      </c>
      <c r="D11" s="22" t="s">
        <v>57</v>
      </c>
      <c r="E11" s="8">
        <v>2003</v>
      </c>
      <c r="F11" s="3">
        <v>14</v>
      </c>
      <c r="G11" s="1">
        <v>2</v>
      </c>
      <c r="H11" s="1"/>
      <c r="I11" s="1"/>
      <c r="J11" s="1"/>
      <c r="K11" s="1"/>
      <c r="L11" s="1"/>
      <c r="M11" s="1"/>
      <c r="N11" s="1"/>
      <c r="O11" s="1"/>
      <c r="P11" s="1">
        <f>SUM(F11:O11)</f>
        <v>16</v>
      </c>
    </row>
    <row r="12" spans="1:16" ht="18.75" customHeight="1" x14ac:dyDescent="0.25">
      <c r="A12" s="1">
        <v>11</v>
      </c>
      <c r="B12" s="14" t="s">
        <v>12</v>
      </c>
      <c r="C12" s="30" t="s">
        <v>143</v>
      </c>
      <c r="D12" s="30" t="s">
        <v>67</v>
      </c>
      <c r="E12" s="14">
        <v>2004</v>
      </c>
      <c r="F12" s="1">
        <v>5</v>
      </c>
      <c r="G12" s="1">
        <v>11</v>
      </c>
      <c r="H12" s="1"/>
      <c r="I12" s="1"/>
      <c r="J12" s="1"/>
      <c r="K12" s="1"/>
      <c r="L12" s="1"/>
      <c r="M12" s="1"/>
      <c r="N12" s="1"/>
      <c r="O12" s="1"/>
      <c r="P12" s="1">
        <f>SUM(F12:O12)</f>
        <v>16</v>
      </c>
    </row>
    <row r="13" spans="1:16" ht="18.75" customHeight="1" x14ac:dyDescent="0.25">
      <c r="A13" s="1">
        <v>12</v>
      </c>
      <c r="B13" s="8" t="s">
        <v>12</v>
      </c>
      <c r="C13" s="22" t="s">
        <v>70</v>
      </c>
      <c r="D13" s="22" t="s">
        <v>67</v>
      </c>
      <c r="E13" s="8">
        <v>2004</v>
      </c>
      <c r="F13" s="1"/>
      <c r="G13" s="1">
        <v>15</v>
      </c>
      <c r="H13" s="1"/>
      <c r="I13" s="1"/>
      <c r="J13" s="1"/>
      <c r="K13" s="1"/>
      <c r="L13" s="1"/>
      <c r="M13" s="1"/>
      <c r="N13" s="1"/>
      <c r="O13" s="1"/>
      <c r="P13" s="1">
        <f>SUM(F13:O13)</f>
        <v>15</v>
      </c>
    </row>
    <row r="14" spans="1:16" ht="18.75" customHeight="1" x14ac:dyDescent="0.25">
      <c r="A14" s="1">
        <v>13</v>
      </c>
      <c r="B14" s="14" t="s">
        <v>12</v>
      </c>
      <c r="C14" s="30" t="s">
        <v>144</v>
      </c>
      <c r="D14" s="30" t="s">
        <v>67</v>
      </c>
      <c r="E14" s="14">
        <v>2003</v>
      </c>
      <c r="F14" s="1">
        <v>4</v>
      </c>
      <c r="G14" s="1">
        <v>10</v>
      </c>
      <c r="H14" s="1"/>
      <c r="I14" s="1"/>
      <c r="J14" s="1"/>
      <c r="K14" s="1"/>
      <c r="L14" s="1"/>
      <c r="M14" s="1"/>
      <c r="N14" s="1"/>
      <c r="O14" s="1"/>
      <c r="P14" s="1">
        <f>SUM(F14:O14)</f>
        <v>14</v>
      </c>
    </row>
    <row r="15" spans="1:16" ht="18.75" customHeight="1" x14ac:dyDescent="0.25">
      <c r="A15" s="1">
        <v>14</v>
      </c>
      <c r="B15" s="8" t="s">
        <v>12</v>
      </c>
      <c r="C15" s="18" t="s">
        <v>196</v>
      </c>
      <c r="D15" s="22" t="s">
        <v>1</v>
      </c>
      <c r="E15" s="8">
        <v>2004</v>
      </c>
      <c r="F15" s="4">
        <v>11</v>
      </c>
      <c r="G15" s="4">
        <v>3</v>
      </c>
      <c r="H15" s="1"/>
      <c r="I15" s="1"/>
      <c r="J15" s="1"/>
      <c r="K15" s="1"/>
      <c r="L15" s="1"/>
      <c r="M15" s="1"/>
      <c r="N15" s="1"/>
      <c r="O15" s="1"/>
      <c r="P15" s="1">
        <f>SUM(F15:O15)</f>
        <v>14</v>
      </c>
    </row>
    <row r="16" spans="1:16" ht="18.75" customHeight="1" x14ac:dyDescent="0.25">
      <c r="A16" s="1">
        <v>15</v>
      </c>
      <c r="B16" s="8" t="s">
        <v>12</v>
      </c>
      <c r="C16" s="18" t="s">
        <v>329</v>
      </c>
      <c r="D16" s="22" t="s">
        <v>46</v>
      </c>
      <c r="E16" s="8">
        <v>2003</v>
      </c>
      <c r="F16" s="1"/>
      <c r="G16" s="1">
        <v>13</v>
      </c>
      <c r="H16" s="1"/>
      <c r="I16" s="1"/>
      <c r="J16" s="1"/>
      <c r="K16" s="1"/>
      <c r="L16" s="1"/>
      <c r="M16" s="1"/>
      <c r="N16" s="1"/>
      <c r="O16" s="1"/>
      <c r="P16" s="1">
        <f>SUM(F16:O16)</f>
        <v>13</v>
      </c>
    </row>
    <row r="17" spans="1:16" ht="18.75" customHeight="1" x14ac:dyDescent="0.25">
      <c r="A17" s="1">
        <v>16</v>
      </c>
      <c r="B17" s="14" t="s">
        <v>12</v>
      </c>
      <c r="C17" s="30" t="s">
        <v>141</v>
      </c>
      <c r="D17" s="30" t="s">
        <v>67</v>
      </c>
      <c r="E17" s="14">
        <v>2003</v>
      </c>
      <c r="F17" s="1">
        <v>2</v>
      </c>
      <c r="G17" s="1">
        <v>9</v>
      </c>
      <c r="H17" s="1"/>
      <c r="I17" s="1"/>
      <c r="J17" s="1"/>
      <c r="K17" s="1"/>
      <c r="L17" s="1"/>
      <c r="M17" s="1"/>
      <c r="N17" s="1"/>
      <c r="O17" s="1"/>
      <c r="P17" s="1">
        <f>SUM(F17:O17)</f>
        <v>11</v>
      </c>
    </row>
    <row r="18" spans="1:16" ht="18.75" customHeight="1" x14ac:dyDescent="0.25">
      <c r="A18" s="1">
        <v>17</v>
      </c>
      <c r="B18" s="8" t="s">
        <v>12</v>
      </c>
      <c r="C18" s="22" t="s">
        <v>39</v>
      </c>
      <c r="D18" s="22" t="s">
        <v>30</v>
      </c>
      <c r="E18" s="8">
        <v>2004</v>
      </c>
      <c r="F18" s="1"/>
      <c r="G18" s="1"/>
      <c r="H18" s="1">
        <v>10</v>
      </c>
      <c r="I18" s="1"/>
      <c r="J18" s="1"/>
      <c r="K18" s="1"/>
      <c r="L18" s="1"/>
      <c r="M18" s="1"/>
      <c r="N18" s="1"/>
      <c r="O18" s="1"/>
      <c r="P18" s="1">
        <f>SUM(F18:O18)</f>
        <v>10</v>
      </c>
    </row>
    <row r="19" spans="1:16" ht="18.75" customHeight="1" x14ac:dyDescent="0.25">
      <c r="A19" s="1">
        <v>18</v>
      </c>
      <c r="B19" s="8" t="s">
        <v>12</v>
      </c>
      <c r="C19" s="22" t="s">
        <v>54</v>
      </c>
      <c r="D19" s="22" t="s">
        <v>49</v>
      </c>
      <c r="E19" s="8">
        <v>2004</v>
      </c>
      <c r="F19" s="1"/>
      <c r="G19" s="1">
        <v>1</v>
      </c>
      <c r="H19" s="1">
        <v>9</v>
      </c>
      <c r="I19" s="1"/>
      <c r="J19" s="1"/>
      <c r="K19" s="1"/>
      <c r="L19" s="1"/>
      <c r="M19" s="1"/>
      <c r="N19" s="1"/>
      <c r="O19" s="1"/>
      <c r="P19" s="1">
        <f>SUM(F19:O19)</f>
        <v>10</v>
      </c>
    </row>
    <row r="20" spans="1:16" ht="18.75" customHeight="1" x14ac:dyDescent="0.25">
      <c r="A20" s="1">
        <v>19</v>
      </c>
      <c r="B20" s="12" t="s">
        <v>12</v>
      </c>
      <c r="C20" s="23" t="s">
        <v>119</v>
      </c>
      <c r="D20" s="23" t="s">
        <v>117</v>
      </c>
      <c r="E20" s="12">
        <v>2004</v>
      </c>
      <c r="F20" s="1">
        <v>10</v>
      </c>
      <c r="G20" s="1"/>
      <c r="H20" s="1"/>
      <c r="I20" s="1"/>
      <c r="J20" s="1"/>
      <c r="K20" s="1"/>
      <c r="L20" s="1"/>
      <c r="M20" s="1"/>
      <c r="N20" s="1"/>
      <c r="O20" s="1"/>
      <c r="P20" s="1">
        <f>SUM(F20:O20)</f>
        <v>10</v>
      </c>
    </row>
    <row r="21" spans="1:16" ht="18.75" customHeight="1" x14ac:dyDescent="0.25">
      <c r="A21" s="1">
        <v>20</v>
      </c>
      <c r="B21" s="8" t="s">
        <v>12</v>
      </c>
      <c r="C21" s="18" t="s">
        <v>182</v>
      </c>
      <c r="D21" s="22" t="s">
        <v>21</v>
      </c>
      <c r="E21" s="8">
        <v>2003</v>
      </c>
      <c r="F21" s="4">
        <v>9</v>
      </c>
      <c r="G21" s="4"/>
      <c r="H21" s="1"/>
      <c r="I21" s="1"/>
      <c r="J21" s="1"/>
      <c r="K21" s="1"/>
      <c r="L21" s="1"/>
      <c r="M21" s="1"/>
      <c r="N21" s="1"/>
      <c r="O21" s="1"/>
      <c r="P21" s="1">
        <f>SUM(F21:O21)</f>
        <v>9</v>
      </c>
    </row>
    <row r="22" spans="1:16" ht="18.75" customHeight="1" x14ac:dyDescent="0.25">
      <c r="A22" s="1">
        <v>21</v>
      </c>
      <c r="B22" s="8" t="s">
        <v>12</v>
      </c>
      <c r="C22" s="18" t="s">
        <v>183</v>
      </c>
      <c r="D22" s="22" t="s">
        <v>21</v>
      </c>
      <c r="E22" s="8">
        <v>2004</v>
      </c>
      <c r="F22" s="5">
        <v>1</v>
      </c>
      <c r="G22" s="5">
        <v>6</v>
      </c>
      <c r="H22" s="1">
        <v>2</v>
      </c>
      <c r="I22" s="1"/>
      <c r="J22" s="1"/>
      <c r="K22" s="1"/>
      <c r="L22" s="1"/>
      <c r="M22" s="1"/>
      <c r="N22" s="5"/>
      <c r="O22" s="1"/>
      <c r="P22" s="1">
        <f>SUM(F22:O22)</f>
        <v>9</v>
      </c>
    </row>
    <row r="23" spans="1:16" ht="18.75" customHeight="1" x14ac:dyDescent="0.25">
      <c r="A23" s="1">
        <v>22</v>
      </c>
      <c r="B23" s="8" t="s">
        <v>12</v>
      </c>
      <c r="C23" s="18" t="s">
        <v>197</v>
      </c>
      <c r="D23" s="22" t="s">
        <v>1</v>
      </c>
      <c r="E23" s="8">
        <v>2003</v>
      </c>
      <c r="F23" s="4">
        <v>1</v>
      </c>
      <c r="G23" s="4">
        <v>8</v>
      </c>
      <c r="H23" s="1"/>
      <c r="I23" s="1"/>
      <c r="J23" s="1"/>
      <c r="K23" s="1"/>
      <c r="L23" s="1"/>
      <c r="M23" s="1"/>
      <c r="N23" s="1"/>
      <c r="O23" s="1"/>
      <c r="P23" s="1">
        <f>SUM(F23:O23)</f>
        <v>9</v>
      </c>
    </row>
    <row r="24" spans="1:16" ht="18.75" customHeight="1" x14ac:dyDescent="0.25">
      <c r="A24" s="1">
        <v>23</v>
      </c>
      <c r="B24" s="15" t="s">
        <v>12</v>
      </c>
      <c r="C24" s="25" t="s">
        <v>278</v>
      </c>
      <c r="D24" s="22" t="s">
        <v>1</v>
      </c>
      <c r="E24" s="15">
        <v>2004</v>
      </c>
      <c r="F24" s="1"/>
      <c r="G24" s="1">
        <v>7</v>
      </c>
      <c r="H24" s="1">
        <v>1</v>
      </c>
      <c r="I24" s="1"/>
      <c r="J24" s="1"/>
      <c r="K24" s="1"/>
      <c r="L24" s="1"/>
      <c r="M24" s="1"/>
      <c r="N24" s="1"/>
      <c r="O24" s="1"/>
      <c r="P24" s="1">
        <f>SUM(F24:O24)</f>
        <v>8</v>
      </c>
    </row>
    <row r="25" spans="1:16" ht="18.75" customHeight="1" x14ac:dyDescent="0.25">
      <c r="A25" s="1">
        <v>24</v>
      </c>
      <c r="B25" s="8" t="s">
        <v>12</v>
      </c>
      <c r="C25" s="18" t="s">
        <v>330</v>
      </c>
      <c r="D25" s="22" t="s">
        <v>88</v>
      </c>
      <c r="E25" s="8">
        <v>2003</v>
      </c>
      <c r="F25" s="1"/>
      <c r="G25" s="1">
        <v>1</v>
      </c>
      <c r="H25" s="1">
        <v>6</v>
      </c>
      <c r="I25" s="1"/>
      <c r="J25" s="1"/>
      <c r="K25" s="1"/>
      <c r="L25" s="1"/>
      <c r="M25" s="1"/>
      <c r="N25" s="1"/>
      <c r="O25" s="1"/>
      <c r="P25" s="1">
        <f>SUM(F25:O25)</f>
        <v>7</v>
      </c>
    </row>
    <row r="26" spans="1:16" ht="18.75" customHeight="1" x14ac:dyDescent="0.25">
      <c r="A26" s="1">
        <v>25</v>
      </c>
      <c r="B26" s="8" t="s">
        <v>12</v>
      </c>
      <c r="C26" s="18" t="s">
        <v>229</v>
      </c>
      <c r="D26" s="22" t="s">
        <v>88</v>
      </c>
      <c r="E26" s="8">
        <v>2003</v>
      </c>
      <c r="F26" s="1"/>
      <c r="G26" s="1">
        <v>1</v>
      </c>
      <c r="H26" s="1">
        <v>5</v>
      </c>
      <c r="I26" s="1"/>
      <c r="J26" s="1"/>
      <c r="K26" s="1"/>
      <c r="L26" s="1"/>
      <c r="M26" s="1"/>
      <c r="N26" s="1"/>
      <c r="O26" s="1"/>
      <c r="P26" s="1">
        <f>SUM(F26:O26)</f>
        <v>6</v>
      </c>
    </row>
    <row r="27" spans="1:16" ht="18.75" customHeight="1" x14ac:dyDescent="0.25">
      <c r="A27" s="1">
        <v>26</v>
      </c>
      <c r="B27" s="7" t="s">
        <v>12</v>
      </c>
      <c r="C27" s="24" t="s">
        <v>73</v>
      </c>
      <c r="D27" s="24" t="s">
        <v>67</v>
      </c>
      <c r="E27" s="7">
        <v>2003</v>
      </c>
      <c r="F27" s="1">
        <v>1</v>
      </c>
      <c r="G27" s="1">
        <v>4</v>
      </c>
      <c r="H27" s="1"/>
      <c r="I27" s="1"/>
      <c r="J27" s="1"/>
      <c r="K27" s="1"/>
      <c r="L27" s="1"/>
      <c r="M27" s="1"/>
      <c r="N27" s="1"/>
      <c r="O27" s="1"/>
      <c r="P27" s="1">
        <f>SUM(F27:O27)</f>
        <v>5</v>
      </c>
    </row>
    <row r="28" spans="1:16" ht="18.75" customHeight="1" x14ac:dyDescent="0.25">
      <c r="A28" s="1">
        <v>27</v>
      </c>
      <c r="B28" s="7" t="s">
        <v>12</v>
      </c>
      <c r="C28" s="24" t="s">
        <v>72</v>
      </c>
      <c r="D28" s="24" t="s">
        <v>67</v>
      </c>
      <c r="E28" s="7">
        <v>2003</v>
      </c>
      <c r="F28" s="1"/>
      <c r="G28" s="1">
        <v>5</v>
      </c>
      <c r="H28" s="1"/>
      <c r="I28" s="1"/>
      <c r="J28" s="1"/>
      <c r="K28" s="1"/>
      <c r="L28" s="1"/>
      <c r="M28" s="1"/>
      <c r="N28" s="1"/>
      <c r="O28" s="1"/>
      <c r="P28" s="1">
        <f>SUM(F28:O28)</f>
        <v>5</v>
      </c>
    </row>
    <row r="29" spans="1:16" ht="21" customHeight="1" x14ac:dyDescent="0.25">
      <c r="A29" s="1">
        <v>28</v>
      </c>
      <c r="B29" s="14" t="s">
        <v>12</v>
      </c>
      <c r="C29" s="30" t="s">
        <v>148</v>
      </c>
      <c r="D29" s="30" t="s">
        <v>147</v>
      </c>
      <c r="E29" s="14">
        <v>2004</v>
      </c>
      <c r="F29" s="1"/>
      <c r="G29" s="1"/>
      <c r="H29" s="1">
        <v>4</v>
      </c>
      <c r="I29" s="1"/>
      <c r="J29" s="1"/>
      <c r="K29" s="1"/>
      <c r="L29" s="1"/>
      <c r="M29" s="1"/>
      <c r="N29" s="1"/>
      <c r="O29" s="1"/>
      <c r="P29" s="1">
        <f>SUM(F29:O29)</f>
        <v>4</v>
      </c>
    </row>
    <row r="30" spans="1:16" x14ac:dyDescent="0.25">
      <c r="A30" s="1">
        <v>29</v>
      </c>
      <c r="B30" s="8" t="s">
        <v>12</v>
      </c>
      <c r="C30" s="22" t="s">
        <v>42</v>
      </c>
      <c r="D30" s="22" t="s">
        <v>30</v>
      </c>
      <c r="E30" s="8">
        <v>2004</v>
      </c>
      <c r="F30" s="1">
        <v>1</v>
      </c>
      <c r="G30" s="1">
        <v>1</v>
      </c>
      <c r="H30" s="1">
        <v>1</v>
      </c>
      <c r="I30" s="1"/>
      <c r="J30" s="1"/>
      <c r="K30" s="1"/>
      <c r="L30" s="1"/>
      <c r="M30" s="1"/>
      <c r="N30" s="1"/>
      <c r="O30" s="1"/>
      <c r="P30" s="1">
        <f>SUM(F30:O30)</f>
        <v>3</v>
      </c>
    </row>
    <row r="31" spans="1:16" x14ac:dyDescent="0.25">
      <c r="A31" s="1">
        <v>30</v>
      </c>
      <c r="B31" s="8" t="s">
        <v>12</v>
      </c>
      <c r="C31" s="22" t="s">
        <v>98</v>
      </c>
      <c r="D31" s="22" t="s">
        <v>91</v>
      </c>
      <c r="E31" s="8">
        <v>2004</v>
      </c>
      <c r="F31" s="1">
        <v>3</v>
      </c>
      <c r="G31" s="1"/>
      <c r="H31" s="1"/>
      <c r="I31" s="1"/>
      <c r="J31" s="1"/>
      <c r="K31" s="1"/>
      <c r="L31" s="1"/>
      <c r="M31" s="1"/>
      <c r="N31" s="1"/>
      <c r="O31" s="1"/>
      <c r="P31" s="1">
        <f>SUM(F31:O31)</f>
        <v>3</v>
      </c>
    </row>
    <row r="32" spans="1:16" x14ac:dyDescent="0.25">
      <c r="A32" s="1">
        <v>31</v>
      </c>
      <c r="B32" s="14" t="s">
        <v>12</v>
      </c>
      <c r="C32" s="30" t="s">
        <v>331</v>
      </c>
      <c r="D32" s="30" t="s">
        <v>147</v>
      </c>
      <c r="E32" s="14">
        <v>2003</v>
      </c>
      <c r="F32" s="5"/>
      <c r="G32" s="5">
        <v>1</v>
      </c>
      <c r="H32" s="1">
        <v>1</v>
      </c>
      <c r="I32" s="1"/>
      <c r="J32" s="1"/>
      <c r="K32" s="1"/>
      <c r="L32" s="1"/>
      <c r="M32" s="1"/>
      <c r="N32" s="1"/>
      <c r="O32" s="1"/>
      <c r="P32" s="1">
        <f>SUM(F32:O32)</f>
        <v>2</v>
      </c>
    </row>
    <row r="33" spans="1:16" x14ac:dyDescent="0.25">
      <c r="A33" s="1">
        <v>32</v>
      </c>
      <c r="B33" s="8" t="s">
        <v>12</v>
      </c>
      <c r="C33" s="18" t="s">
        <v>333</v>
      </c>
      <c r="D33" s="22" t="s">
        <v>46</v>
      </c>
      <c r="E33" s="8">
        <v>2003</v>
      </c>
      <c r="F33" s="1"/>
      <c r="G33" s="1"/>
      <c r="H33" s="1">
        <v>1</v>
      </c>
      <c r="I33" s="1"/>
      <c r="J33" s="1"/>
      <c r="K33" s="1"/>
      <c r="L33" s="1"/>
      <c r="M33" s="1"/>
      <c r="N33" s="1"/>
      <c r="O33" s="1"/>
      <c r="P33" s="1">
        <f>SUM(F33:O33)</f>
        <v>1</v>
      </c>
    </row>
    <row r="34" spans="1:16" x14ac:dyDescent="0.25">
      <c r="A34" s="1">
        <v>33</v>
      </c>
      <c r="B34" s="7" t="s">
        <v>12</v>
      </c>
      <c r="C34" s="24" t="s">
        <v>13</v>
      </c>
      <c r="D34" s="24" t="s">
        <v>4</v>
      </c>
      <c r="E34" s="7">
        <v>2004</v>
      </c>
      <c r="F34" s="4"/>
      <c r="G34" s="4"/>
      <c r="H34" s="1"/>
      <c r="I34" s="1"/>
      <c r="J34" s="1"/>
      <c r="K34" s="1"/>
      <c r="L34" s="1"/>
      <c r="M34" s="1"/>
      <c r="N34" s="1"/>
      <c r="O34" s="1"/>
      <c r="P34" s="1">
        <f>SUM(F34:O34)</f>
        <v>0</v>
      </c>
    </row>
    <row r="35" spans="1:16" x14ac:dyDescent="0.25">
      <c r="A35" s="1">
        <v>34</v>
      </c>
      <c r="B35" s="7" t="s">
        <v>12</v>
      </c>
      <c r="C35" s="24" t="s">
        <v>40</v>
      </c>
      <c r="D35" s="24" t="s">
        <v>30</v>
      </c>
      <c r="E35" s="7">
        <v>2003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>SUM(F35:O35)</f>
        <v>0</v>
      </c>
    </row>
    <row r="36" spans="1:16" x14ac:dyDescent="0.25">
      <c r="A36" s="1">
        <v>35</v>
      </c>
      <c r="B36" s="7" t="s">
        <v>12</v>
      </c>
      <c r="C36" s="24" t="s">
        <v>41</v>
      </c>
      <c r="D36" s="24" t="s">
        <v>30</v>
      </c>
      <c r="E36" s="7">
        <v>2003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>SUM(F36:O36)</f>
        <v>0</v>
      </c>
    </row>
    <row r="37" spans="1:16" x14ac:dyDescent="0.25">
      <c r="A37" s="1">
        <v>36</v>
      </c>
      <c r="B37" s="14" t="s">
        <v>12</v>
      </c>
      <c r="C37" s="30" t="s">
        <v>149</v>
      </c>
      <c r="D37" s="30" t="s">
        <v>147</v>
      </c>
      <c r="E37" s="14">
        <v>2004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>SUM(F37:O37)</f>
        <v>0</v>
      </c>
    </row>
    <row r="38" spans="1:16" x14ac:dyDescent="0.25">
      <c r="A38" s="1">
        <v>37</v>
      </c>
      <c r="B38" s="15" t="s">
        <v>12</v>
      </c>
      <c r="C38" s="25" t="s">
        <v>277</v>
      </c>
      <c r="D38" s="22" t="s">
        <v>1</v>
      </c>
      <c r="E38" s="15">
        <v>2003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>SUM(F38:O38)</f>
        <v>0</v>
      </c>
    </row>
    <row r="39" spans="1:16" x14ac:dyDescent="0.25">
      <c r="A39" s="1">
        <v>38</v>
      </c>
      <c r="B39" s="15" t="s">
        <v>12</v>
      </c>
      <c r="C39" s="25" t="s">
        <v>196</v>
      </c>
      <c r="D39" s="22" t="s">
        <v>1</v>
      </c>
      <c r="E39" s="15">
        <v>2004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>SUM(F39:O39)</f>
        <v>0</v>
      </c>
    </row>
    <row r="40" spans="1:16" x14ac:dyDescent="0.25">
      <c r="A40" s="1">
        <v>39</v>
      </c>
      <c r="B40" s="5" t="s">
        <v>12</v>
      </c>
      <c r="C40" s="36" t="s">
        <v>332</v>
      </c>
      <c r="D40" s="36" t="s">
        <v>303</v>
      </c>
      <c r="E40" s="5">
        <v>2004</v>
      </c>
      <c r="F40" s="5"/>
      <c r="G40" s="5" t="s">
        <v>239</v>
      </c>
      <c r="H40" s="1"/>
      <c r="I40" s="1"/>
      <c r="J40" s="1"/>
      <c r="K40" s="1"/>
      <c r="L40" s="1"/>
      <c r="M40" s="1"/>
      <c r="N40" s="1"/>
      <c r="O40" s="1"/>
      <c r="P40" s="1">
        <f>SUM(F40:O40)</f>
        <v>0</v>
      </c>
    </row>
    <row r="41" spans="1:16" x14ac:dyDescent="0.25">
      <c r="A41" s="1">
        <v>40</v>
      </c>
      <c r="B41" s="5" t="s">
        <v>12</v>
      </c>
      <c r="C41" s="26"/>
      <c r="D41" s="2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f>SUM(F41:O41)</f>
        <v>0</v>
      </c>
    </row>
    <row r="42" spans="1:16" x14ac:dyDescent="0.25">
      <c r="A42" s="1">
        <v>41</v>
      </c>
      <c r="B42" s="7" t="s">
        <v>12</v>
      </c>
      <c r="C42" s="26"/>
      <c r="D42" s="2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f>SUM(F42:O42)</f>
        <v>0</v>
      </c>
    </row>
    <row r="43" spans="1:16" x14ac:dyDescent="0.25">
      <c r="A43" s="1">
        <v>42</v>
      </c>
      <c r="B43" s="5" t="s">
        <v>12</v>
      </c>
      <c r="C43" s="26"/>
      <c r="D43" s="2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f>SUM(F43:O43)</f>
        <v>0</v>
      </c>
    </row>
    <row r="44" spans="1:16" x14ac:dyDescent="0.25">
      <c r="A44" s="1">
        <v>43</v>
      </c>
      <c r="B44" s="7" t="s">
        <v>12</v>
      </c>
      <c r="C44" s="26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f>SUM(F44:O44)</f>
        <v>0</v>
      </c>
    </row>
  </sheetData>
  <autoFilter ref="B1:P34">
    <sortState ref="B2:P44">
      <sortCondition descending="1" ref="P1:P34"/>
    </sortState>
  </autoFilter>
  <sortState ref="B2:P34">
    <sortCondition ref="B1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0" zoomScale="80" zoomScaleNormal="80" workbookViewId="0">
      <selection activeCell="P22" sqref="P22:P30"/>
    </sheetView>
  </sheetViews>
  <sheetFormatPr defaultRowHeight="15.75" x14ac:dyDescent="0.25"/>
  <cols>
    <col min="1" max="2" width="9.140625" style="10"/>
    <col min="3" max="3" width="23.7109375" style="27" customWidth="1"/>
    <col min="4" max="4" width="28.28515625" style="27" customWidth="1"/>
    <col min="5" max="19" width="9.140625" style="10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14</v>
      </c>
      <c r="C2" s="22" t="s">
        <v>210</v>
      </c>
      <c r="D2" s="22" t="s">
        <v>46</v>
      </c>
      <c r="E2" s="8">
        <v>2002</v>
      </c>
      <c r="F2" s="29">
        <v>10</v>
      </c>
      <c r="G2" s="67">
        <v>14</v>
      </c>
      <c r="H2" s="68">
        <v>12</v>
      </c>
      <c r="I2" s="1"/>
      <c r="J2" s="1"/>
      <c r="K2" s="1"/>
      <c r="L2" s="1"/>
      <c r="M2" s="1"/>
      <c r="N2" s="1"/>
      <c r="O2" s="1"/>
      <c r="P2" s="1">
        <f>SUM(F2:O2)</f>
        <v>36</v>
      </c>
    </row>
    <row r="3" spans="1:16" ht="18.75" customHeight="1" x14ac:dyDescent="0.25">
      <c r="A3" s="3">
        <v>2</v>
      </c>
      <c r="B3" s="8" t="s">
        <v>14</v>
      </c>
      <c r="C3" s="22" t="s">
        <v>100</v>
      </c>
      <c r="D3" s="22" t="s">
        <v>91</v>
      </c>
      <c r="E3" s="8">
        <v>2004</v>
      </c>
      <c r="F3" s="3">
        <v>9</v>
      </c>
      <c r="G3" s="1">
        <v>10</v>
      </c>
      <c r="H3" s="1">
        <v>5</v>
      </c>
      <c r="I3" s="1"/>
      <c r="J3" s="1"/>
      <c r="K3" s="1"/>
      <c r="L3" s="1"/>
      <c r="M3" s="1"/>
      <c r="N3" s="1"/>
      <c r="O3" s="1"/>
      <c r="P3" s="1">
        <f>SUM(F3:O3)</f>
        <v>24</v>
      </c>
    </row>
    <row r="4" spans="1:16" ht="18.75" customHeight="1" x14ac:dyDescent="0.25">
      <c r="A4" s="3">
        <v>3</v>
      </c>
      <c r="B4" s="14" t="s">
        <v>14</v>
      </c>
      <c r="C4" s="30" t="s">
        <v>150</v>
      </c>
      <c r="D4" s="30" t="s">
        <v>147</v>
      </c>
      <c r="E4" s="14">
        <v>2001</v>
      </c>
      <c r="F4" s="1" t="s">
        <v>239</v>
      </c>
      <c r="G4" s="68">
        <v>13</v>
      </c>
      <c r="H4" s="1">
        <v>10</v>
      </c>
      <c r="I4" s="1"/>
      <c r="J4" s="1"/>
      <c r="K4" s="1"/>
      <c r="L4" s="1"/>
      <c r="M4" s="1"/>
      <c r="N4" s="1"/>
      <c r="O4" s="1"/>
      <c r="P4" s="1">
        <f>SUM(F4:O4)</f>
        <v>23</v>
      </c>
    </row>
    <row r="5" spans="1:16" ht="18.75" customHeight="1" x14ac:dyDescent="0.25">
      <c r="A5" s="1">
        <v>4</v>
      </c>
      <c r="B5" s="15" t="s">
        <v>14</v>
      </c>
      <c r="C5" s="25" t="s">
        <v>288</v>
      </c>
      <c r="D5" s="22" t="s">
        <v>88</v>
      </c>
      <c r="E5" s="15">
        <v>2001</v>
      </c>
      <c r="F5" s="1"/>
      <c r="G5" s="1">
        <v>11</v>
      </c>
      <c r="H5" s="68">
        <v>11</v>
      </c>
      <c r="I5" s="1"/>
      <c r="J5" s="1"/>
      <c r="K5" s="1"/>
      <c r="L5" s="1"/>
      <c r="M5" s="1"/>
      <c r="N5" s="1"/>
      <c r="O5" s="1"/>
      <c r="P5" s="1">
        <f>SUM(F5:O5)</f>
        <v>22</v>
      </c>
    </row>
    <row r="6" spans="1:16" ht="18.75" customHeight="1" x14ac:dyDescent="0.25">
      <c r="A6" s="1">
        <v>5</v>
      </c>
      <c r="B6" s="14" t="s">
        <v>14</v>
      </c>
      <c r="C6" s="30" t="s">
        <v>287</v>
      </c>
      <c r="D6" s="30" t="s">
        <v>147</v>
      </c>
      <c r="E6" s="14">
        <v>2001</v>
      </c>
      <c r="F6" s="1"/>
      <c r="G6" s="68">
        <v>12</v>
      </c>
      <c r="H6" s="1">
        <v>9</v>
      </c>
      <c r="I6" s="1"/>
      <c r="J6" s="1"/>
      <c r="K6" s="1"/>
      <c r="L6" s="1"/>
      <c r="M6" s="1"/>
      <c r="N6" s="1"/>
      <c r="O6" s="1"/>
      <c r="P6" s="1">
        <f>SUM(F6:O6)</f>
        <v>21</v>
      </c>
    </row>
    <row r="7" spans="1:16" ht="18.75" customHeight="1" x14ac:dyDescent="0.25">
      <c r="A7" s="1">
        <v>6</v>
      </c>
      <c r="B7" s="8" t="s">
        <v>14</v>
      </c>
      <c r="C7" s="18" t="s">
        <v>217</v>
      </c>
      <c r="D7" s="22" t="s">
        <v>46</v>
      </c>
      <c r="E7" s="8">
        <v>2001</v>
      </c>
      <c r="F7" s="1">
        <v>8</v>
      </c>
      <c r="G7" s="1">
        <v>5</v>
      </c>
      <c r="H7" s="1">
        <v>7</v>
      </c>
      <c r="I7" s="1"/>
      <c r="J7" s="1"/>
      <c r="K7" s="1"/>
      <c r="L7" s="1"/>
      <c r="M7" s="1"/>
      <c r="N7" s="1"/>
      <c r="O7" s="1"/>
      <c r="P7" s="1">
        <f>SUM(F7:O7)</f>
        <v>20</v>
      </c>
    </row>
    <row r="8" spans="1:16" ht="18.75" customHeight="1" x14ac:dyDescent="0.25">
      <c r="A8" s="1">
        <v>7</v>
      </c>
      <c r="B8" s="8" t="s">
        <v>14</v>
      </c>
      <c r="C8" s="18" t="s">
        <v>185</v>
      </c>
      <c r="D8" s="22" t="s">
        <v>21</v>
      </c>
      <c r="E8" s="8">
        <v>2001</v>
      </c>
      <c r="F8" s="4">
        <v>7</v>
      </c>
      <c r="G8" s="4">
        <v>8</v>
      </c>
      <c r="H8" s="1">
        <v>2</v>
      </c>
      <c r="I8" s="1"/>
      <c r="J8" s="1"/>
      <c r="K8" s="1"/>
      <c r="L8" s="1"/>
      <c r="M8" s="1"/>
      <c r="N8" s="1"/>
      <c r="O8" s="1"/>
      <c r="P8" s="1">
        <f>SUM(F8:O8)</f>
        <v>17</v>
      </c>
    </row>
    <row r="9" spans="1:16" ht="18.75" customHeight="1" x14ac:dyDescent="0.25">
      <c r="A9" s="1">
        <v>8</v>
      </c>
      <c r="B9" s="15" t="s">
        <v>14</v>
      </c>
      <c r="C9" s="25" t="s">
        <v>289</v>
      </c>
      <c r="D9" s="25" t="s">
        <v>157</v>
      </c>
      <c r="E9" s="15">
        <v>2001</v>
      </c>
      <c r="F9" s="1"/>
      <c r="G9" s="1">
        <v>9</v>
      </c>
      <c r="H9" s="1">
        <v>6</v>
      </c>
      <c r="I9" s="1"/>
      <c r="J9" s="1"/>
      <c r="K9" s="1"/>
      <c r="L9" s="1"/>
      <c r="M9" s="1"/>
      <c r="N9" s="1"/>
      <c r="O9" s="1"/>
      <c r="P9" s="1">
        <f>SUM(F9:O9)</f>
        <v>15</v>
      </c>
    </row>
    <row r="10" spans="1:16" ht="18.75" customHeight="1" x14ac:dyDescent="0.25">
      <c r="A10" s="1">
        <v>9</v>
      </c>
      <c r="B10" s="14" t="s">
        <v>14</v>
      </c>
      <c r="C10" s="30" t="s">
        <v>293</v>
      </c>
      <c r="D10" s="30" t="s">
        <v>147</v>
      </c>
      <c r="E10" s="14">
        <v>2002</v>
      </c>
      <c r="F10" s="1"/>
      <c r="G10" s="1">
        <v>7</v>
      </c>
      <c r="H10" s="1">
        <v>8</v>
      </c>
      <c r="I10" s="1"/>
      <c r="J10" s="1"/>
      <c r="K10" s="1"/>
      <c r="L10" s="1"/>
      <c r="M10" s="1"/>
      <c r="N10" s="1"/>
      <c r="O10" s="1"/>
      <c r="P10" s="1">
        <f>SUM(F10:O10)</f>
        <v>15</v>
      </c>
    </row>
    <row r="11" spans="1:16" ht="18.75" customHeight="1" x14ac:dyDescent="0.25">
      <c r="A11" s="1">
        <v>10</v>
      </c>
      <c r="B11" s="8" t="s">
        <v>14</v>
      </c>
      <c r="C11" s="18" t="s">
        <v>296</v>
      </c>
      <c r="D11" s="22" t="s">
        <v>88</v>
      </c>
      <c r="E11" s="8">
        <v>2001</v>
      </c>
      <c r="F11" s="1"/>
      <c r="G11" s="1">
        <v>1</v>
      </c>
      <c r="H11" s="68">
        <v>13</v>
      </c>
      <c r="I11" s="1"/>
      <c r="J11" s="1"/>
      <c r="K11" s="1"/>
      <c r="L11" s="1"/>
      <c r="M11" s="1"/>
      <c r="N11" s="1"/>
      <c r="O11" s="1"/>
      <c r="P11" s="1">
        <f>SUM(F11:O11)</f>
        <v>14</v>
      </c>
    </row>
    <row r="12" spans="1:16" ht="18.75" customHeight="1" x14ac:dyDescent="0.25">
      <c r="A12" s="1">
        <v>11</v>
      </c>
      <c r="B12" s="8" t="s">
        <v>14</v>
      </c>
      <c r="C12" s="22" t="s">
        <v>27</v>
      </c>
      <c r="D12" s="22" t="s">
        <v>23</v>
      </c>
      <c r="E12" s="8">
        <v>2002</v>
      </c>
      <c r="F12" s="3">
        <v>11</v>
      </c>
      <c r="G12" s="1">
        <v>1</v>
      </c>
      <c r="H12" s="1">
        <v>1</v>
      </c>
      <c r="I12" s="1"/>
      <c r="J12" s="1"/>
      <c r="K12" s="1"/>
      <c r="L12" s="1"/>
      <c r="M12" s="1"/>
      <c r="N12" s="5"/>
      <c r="O12" s="1"/>
      <c r="P12" s="1">
        <f>SUM(F12:O12)</f>
        <v>13</v>
      </c>
    </row>
    <row r="13" spans="1:16" ht="18.75" customHeight="1" x14ac:dyDescent="0.25">
      <c r="A13" s="1">
        <v>12</v>
      </c>
      <c r="B13" s="8" t="s">
        <v>14</v>
      </c>
      <c r="C13" s="18" t="s">
        <v>184</v>
      </c>
      <c r="D13" s="22" t="s">
        <v>21</v>
      </c>
      <c r="E13" s="8">
        <v>2001</v>
      </c>
      <c r="F13" s="4">
        <v>6</v>
      </c>
      <c r="G13" s="4">
        <v>4</v>
      </c>
      <c r="H13" s="1"/>
      <c r="I13" s="1"/>
      <c r="J13" s="1"/>
      <c r="K13" s="1"/>
      <c r="L13" s="1"/>
      <c r="M13" s="1"/>
      <c r="N13" s="1"/>
      <c r="O13" s="1"/>
      <c r="P13" s="1">
        <f>SUM(F13:O13)</f>
        <v>10</v>
      </c>
    </row>
    <row r="14" spans="1:16" ht="18.75" customHeight="1" x14ac:dyDescent="0.25">
      <c r="A14" s="1">
        <v>13</v>
      </c>
      <c r="B14" s="8" t="s">
        <v>14</v>
      </c>
      <c r="C14" s="18" t="s">
        <v>294</v>
      </c>
      <c r="D14" s="22" t="s">
        <v>46</v>
      </c>
      <c r="E14" s="8">
        <v>2002</v>
      </c>
      <c r="F14" s="1"/>
      <c r="G14" s="1">
        <v>6</v>
      </c>
      <c r="H14" s="1"/>
      <c r="I14" s="1"/>
      <c r="J14" s="1"/>
      <c r="K14" s="1"/>
      <c r="L14" s="1"/>
      <c r="M14" s="1"/>
      <c r="N14" s="1"/>
      <c r="O14" s="1"/>
      <c r="P14" s="1">
        <f>SUM(F14:O14)</f>
        <v>6</v>
      </c>
    </row>
    <row r="15" spans="1:16" ht="18.75" customHeight="1" x14ac:dyDescent="0.25">
      <c r="A15" s="1">
        <v>14</v>
      </c>
      <c r="B15" s="8" t="s">
        <v>14</v>
      </c>
      <c r="C15" s="18" t="s">
        <v>212</v>
      </c>
      <c r="D15" s="22" t="s">
        <v>46</v>
      </c>
      <c r="E15" s="8">
        <v>2002</v>
      </c>
      <c r="F15" s="1">
        <v>5</v>
      </c>
      <c r="G15" s="1"/>
      <c r="H15" s="1"/>
      <c r="I15" s="1"/>
      <c r="J15" s="1"/>
      <c r="K15" s="1"/>
      <c r="L15" s="1"/>
      <c r="M15" s="1"/>
      <c r="N15" s="1"/>
      <c r="O15" s="1"/>
      <c r="P15" s="1">
        <f>SUM(F15:O15)</f>
        <v>5</v>
      </c>
    </row>
    <row r="16" spans="1:16" ht="18.75" customHeight="1" x14ac:dyDescent="0.25">
      <c r="A16" s="1">
        <v>15</v>
      </c>
      <c r="B16" s="15" t="s">
        <v>14</v>
      </c>
      <c r="C16" s="25" t="s">
        <v>290</v>
      </c>
      <c r="D16" s="25" t="s">
        <v>157</v>
      </c>
      <c r="E16" s="15">
        <v>2002</v>
      </c>
      <c r="F16" s="1"/>
      <c r="G16" s="1">
        <v>2</v>
      </c>
      <c r="H16" s="1">
        <v>3</v>
      </c>
      <c r="I16" s="1"/>
      <c r="J16" s="1"/>
      <c r="K16" s="1"/>
      <c r="L16" s="1"/>
      <c r="M16" s="1"/>
      <c r="N16" s="1"/>
      <c r="O16" s="1"/>
      <c r="P16" s="1">
        <f>SUM(F16:O16)</f>
        <v>5</v>
      </c>
    </row>
    <row r="17" spans="1:16" ht="18.75" customHeight="1" x14ac:dyDescent="0.25">
      <c r="A17" s="1">
        <v>16</v>
      </c>
      <c r="B17" s="15" t="s">
        <v>14</v>
      </c>
      <c r="C17" s="25" t="s">
        <v>291</v>
      </c>
      <c r="D17" s="25" t="s">
        <v>157</v>
      </c>
      <c r="E17" s="15">
        <v>2002</v>
      </c>
      <c r="F17" s="1"/>
      <c r="G17" s="1">
        <v>1</v>
      </c>
      <c r="H17" s="1">
        <v>4</v>
      </c>
      <c r="I17" s="1"/>
      <c r="J17" s="1"/>
      <c r="K17" s="1"/>
      <c r="L17" s="1"/>
      <c r="M17" s="1"/>
      <c r="N17" s="1"/>
      <c r="O17" s="1"/>
      <c r="P17" s="1">
        <f>SUM(F17:O17)</f>
        <v>5</v>
      </c>
    </row>
    <row r="18" spans="1:16" x14ac:dyDescent="0.25">
      <c r="A18" s="1">
        <v>17</v>
      </c>
      <c r="B18" s="8" t="s">
        <v>14</v>
      </c>
      <c r="C18" s="18" t="s">
        <v>213</v>
      </c>
      <c r="D18" s="28" t="s">
        <v>46</v>
      </c>
      <c r="E18" s="8">
        <v>2001</v>
      </c>
      <c r="F18" s="1">
        <v>4</v>
      </c>
      <c r="G18" s="1"/>
      <c r="H18" s="1"/>
      <c r="I18" s="1"/>
      <c r="J18" s="1"/>
      <c r="K18" s="1"/>
      <c r="L18" s="1"/>
      <c r="M18" s="1"/>
      <c r="N18" s="1"/>
      <c r="O18" s="1"/>
      <c r="P18" s="1">
        <f>SUM(F18:O18)</f>
        <v>4</v>
      </c>
    </row>
    <row r="19" spans="1:16" x14ac:dyDescent="0.25">
      <c r="A19" s="1">
        <v>18</v>
      </c>
      <c r="B19" s="12" t="s">
        <v>14</v>
      </c>
      <c r="C19" s="23" t="s">
        <v>43</v>
      </c>
      <c r="D19" s="23" t="s">
        <v>30</v>
      </c>
      <c r="E19" s="12">
        <v>2002</v>
      </c>
      <c r="F19" s="4">
        <v>3</v>
      </c>
      <c r="G19" s="4"/>
      <c r="H19" s="1"/>
      <c r="I19" s="1"/>
      <c r="J19" s="1"/>
      <c r="K19" s="1"/>
      <c r="L19" s="1"/>
      <c r="M19" s="1"/>
      <c r="N19" s="1"/>
      <c r="O19" s="1"/>
      <c r="P19" s="1">
        <f>SUM(F19:O19)</f>
        <v>3</v>
      </c>
    </row>
    <row r="20" spans="1:16" x14ac:dyDescent="0.25">
      <c r="A20" s="1">
        <v>19</v>
      </c>
      <c r="B20" s="8" t="s">
        <v>14</v>
      </c>
      <c r="C20" s="18" t="s">
        <v>295</v>
      </c>
      <c r="D20" s="22" t="s">
        <v>46</v>
      </c>
      <c r="E20" s="8">
        <v>2002</v>
      </c>
      <c r="F20" s="1"/>
      <c r="G20" s="1">
        <v>3</v>
      </c>
      <c r="H20" s="1"/>
      <c r="I20" s="1"/>
      <c r="J20" s="1"/>
      <c r="K20" s="1"/>
      <c r="L20" s="1"/>
      <c r="M20" s="1"/>
      <c r="N20" s="1"/>
      <c r="O20" s="1"/>
      <c r="P20" s="1">
        <f>SUM(F20:O20)</f>
        <v>3</v>
      </c>
    </row>
    <row r="21" spans="1:16" x14ac:dyDescent="0.25">
      <c r="A21" s="1">
        <v>20</v>
      </c>
      <c r="B21" s="8" t="s">
        <v>14</v>
      </c>
      <c r="C21" s="18" t="s">
        <v>211</v>
      </c>
      <c r="D21" s="22" t="s">
        <v>46</v>
      </c>
      <c r="E21" s="8">
        <v>2001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/>
      <c r="P21" s="1">
        <f>SUM(F21:O21)</f>
        <v>2</v>
      </c>
    </row>
    <row r="22" spans="1:16" x14ac:dyDescent="0.25">
      <c r="A22" s="1">
        <v>21</v>
      </c>
      <c r="B22" s="8" t="s">
        <v>14</v>
      </c>
      <c r="C22" s="22" t="s">
        <v>44</v>
      </c>
      <c r="D22" s="22" t="s">
        <v>30</v>
      </c>
      <c r="E22" s="8">
        <v>2001</v>
      </c>
      <c r="F22" s="5"/>
      <c r="G22" s="5"/>
      <c r="H22" s="5">
        <v>1</v>
      </c>
      <c r="I22" s="5"/>
      <c r="J22" s="5"/>
      <c r="K22" s="5"/>
      <c r="L22" s="5"/>
      <c r="M22" s="5"/>
      <c r="N22" s="5"/>
      <c r="O22" s="5"/>
      <c r="P22" s="1">
        <f>SUM(F22:O22)</f>
        <v>1</v>
      </c>
    </row>
    <row r="23" spans="1:16" x14ac:dyDescent="0.25">
      <c r="A23" s="1">
        <v>22</v>
      </c>
      <c r="B23" s="8" t="s">
        <v>14</v>
      </c>
      <c r="C23" s="18" t="s">
        <v>214</v>
      </c>
      <c r="D23" s="22" t="s">
        <v>46</v>
      </c>
      <c r="E23" s="8">
        <v>2002</v>
      </c>
      <c r="F23" s="1"/>
      <c r="G23" s="1">
        <v>1</v>
      </c>
      <c r="H23" s="1"/>
      <c r="I23" s="1"/>
      <c r="J23" s="1"/>
      <c r="K23" s="1"/>
      <c r="L23" s="1"/>
      <c r="M23" s="1"/>
      <c r="N23" s="1"/>
      <c r="O23" s="1"/>
      <c r="P23" s="1">
        <f>SUM(F23:O23)</f>
        <v>1</v>
      </c>
    </row>
    <row r="24" spans="1:16" x14ac:dyDescent="0.25">
      <c r="A24" s="1">
        <v>23</v>
      </c>
      <c r="B24" s="7" t="s">
        <v>14</v>
      </c>
      <c r="C24" s="24" t="s">
        <v>15</v>
      </c>
      <c r="D24" s="24" t="s">
        <v>4</v>
      </c>
      <c r="E24" s="7">
        <v>2002</v>
      </c>
      <c r="F24" s="4"/>
      <c r="G24" s="4"/>
      <c r="H24" s="1"/>
      <c r="I24" s="1"/>
      <c r="J24" s="1"/>
      <c r="K24" s="1"/>
      <c r="L24" s="1"/>
      <c r="M24" s="1"/>
      <c r="N24" s="1"/>
      <c r="O24" s="1"/>
      <c r="P24" s="1">
        <f>SUM(F24:O24)</f>
        <v>0</v>
      </c>
    </row>
    <row r="25" spans="1:16" x14ac:dyDescent="0.25">
      <c r="A25" s="1">
        <v>24</v>
      </c>
      <c r="B25" s="7" t="s">
        <v>14</v>
      </c>
      <c r="C25" s="24" t="s">
        <v>99</v>
      </c>
      <c r="D25" s="33" t="s">
        <v>91</v>
      </c>
      <c r="E25" s="7">
        <v>2002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>SUM(F25:O25)</f>
        <v>0</v>
      </c>
    </row>
    <row r="26" spans="1:16" x14ac:dyDescent="0.25">
      <c r="A26" s="1">
        <v>25</v>
      </c>
      <c r="B26" s="8" t="s">
        <v>14</v>
      </c>
      <c r="C26" s="22" t="s">
        <v>55</v>
      </c>
      <c r="D26" s="70" t="s">
        <v>147</v>
      </c>
      <c r="E26" s="8">
        <v>2002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>SUM(F26:O26)</f>
        <v>0</v>
      </c>
    </row>
    <row r="27" spans="1:16" x14ac:dyDescent="0.25">
      <c r="A27" s="1">
        <v>26</v>
      </c>
      <c r="B27" s="11" t="s">
        <v>14</v>
      </c>
      <c r="C27" s="31" t="s">
        <v>130</v>
      </c>
      <c r="D27" s="31" t="s">
        <v>57</v>
      </c>
      <c r="E27" s="11">
        <v>2002</v>
      </c>
      <c r="F27" s="1" t="s">
        <v>239</v>
      </c>
      <c r="G27" s="1"/>
      <c r="H27" s="1"/>
      <c r="I27" s="1"/>
      <c r="J27" s="1"/>
      <c r="K27" s="1"/>
      <c r="L27" s="1"/>
      <c r="M27" s="1"/>
      <c r="N27" s="1"/>
      <c r="O27" s="1"/>
      <c r="P27" s="1">
        <f>SUM(F27:O27)</f>
        <v>0</v>
      </c>
    </row>
    <row r="28" spans="1:16" ht="18.75" customHeight="1" x14ac:dyDescent="0.25">
      <c r="A28" s="1">
        <v>27</v>
      </c>
      <c r="B28" s="8" t="s">
        <v>14</v>
      </c>
      <c r="C28" s="26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>SUM(F28:O28)</f>
        <v>0</v>
      </c>
    </row>
    <row r="29" spans="1:16" x14ac:dyDescent="0.25">
      <c r="A29" s="1">
        <v>28</v>
      </c>
      <c r="B29" s="8" t="s">
        <v>14</v>
      </c>
      <c r="C29" s="26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>SUM(F29:O29)</f>
        <v>0</v>
      </c>
    </row>
    <row r="30" spans="1:16" x14ac:dyDescent="0.25">
      <c r="A30" s="1"/>
      <c r="B30" s="1"/>
      <c r="C30" s="26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>SUM(F30:O30)</f>
        <v>0</v>
      </c>
    </row>
  </sheetData>
  <autoFilter ref="B1:P30">
    <sortState ref="B2:P30">
      <sortCondition descending="1" ref="P1:P30"/>
    </sortState>
  </autoFilter>
  <sortState ref="B2:P30">
    <sortCondition ref="B1"/>
  </sortState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P5" sqref="P5:P10"/>
    </sheetView>
  </sheetViews>
  <sheetFormatPr defaultRowHeight="15.75" x14ac:dyDescent="0.25"/>
  <cols>
    <col min="1" max="2" width="9.140625" style="6"/>
    <col min="3" max="3" width="22.140625" style="20" customWidth="1"/>
    <col min="4" max="4" width="29.28515625" style="20" customWidth="1"/>
    <col min="5" max="16" width="9.140625" style="10"/>
    <col min="17" max="18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159</v>
      </c>
      <c r="C2" s="18" t="s">
        <v>215</v>
      </c>
      <c r="D2" s="22" t="s">
        <v>46</v>
      </c>
      <c r="E2" s="8">
        <v>1999</v>
      </c>
      <c r="F2" s="29">
        <v>2</v>
      </c>
      <c r="G2" s="67">
        <v>4</v>
      </c>
      <c r="H2" s="68">
        <v>3</v>
      </c>
      <c r="I2" s="1"/>
      <c r="J2" s="1"/>
      <c r="K2" s="1"/>
      <c r="L2" s="1"/>
      <c r="M2" s="1"/>
      <c r="N2" s="1"/>
      <c r="O2" s="1"/>
      <c r="P2" s="1">
        <f>SUM(F2:O2)</f>
        <v>9</v>
      </c>
    </row>
    <row r="3" spans="1:16" ht="18.75" customHeight="1" x14ac:dyDescent="0.25">
      <c r="A3" s="3">
        <v>2</v>
      </c>
      <c r="B3" s="8" t="s">
        <v>159</v>
      </c>
      <c r="C3" s="22" t="s">
        <v>63</v>
      </c>
      <c r="D3" s="22" t="s">
        <v>57</v>
      </c>
      <c r="E3" s="8">
        <v>1999</v>
      </c>
      <c r="F3" s="3">
        <v>4</v>
      </c>
      <c r="G3" s="68">
        <v>3</v>
      </c>
      <c r="H3" s="1"/>
      <c r="I3" s="1"/>
      <c r="J3" s="1"/>
      <c r="K3" s="1"/>
      <c r="L3" s="1"/>
      <c r="M3" s="1"/>
      <c r="N3" s="5"/>
      <c r="O3" s="1"/>
      <c r="P3" s="1">
        <f>SUM(F3:O3)</f>
        <v>7</v>
      </c>
    </row>
    <row r="4" spans="1:16" ht="18.75" customHeight="1" x14ac:dyDescent="0.25">
      <c r="A4" s="3">
        <v>3</v>
      </c>
      <c r="B4" s="15" t="s">
        <v>159</v>
      </c>
      <c r="C4" s="25" t="s">
        <v>275</v>
      </c>
      <c r="D4" s="22" t="s">
        <v>1</v>
      </c>
      <c r="E4" s="15">
        <v>2000</v>
      </c>
      <c r="F4" s="4"/>
      <c r="G4" s="67">
        <v>2</v>
      </c>
      <c r="H4" s="68">
        <v>4</v>
      </c>
      <c r="I4" s="1"/>
      <c r="J4" s="1"/>
      <c r="K4" s="1"/>
      <c r="L4" s="1"/>
      <c r="M4" s="1"/>
      <c r="N4" s="1"/>
      <c r="O4" s="1"/>
      <c r="P4" s="1">
        <f>SUM(F4:O4)</f>
        <v>6</v>
      </c>
    </row>
    <row r="5" spans="1:16" ht="18.75" customHeight="1" x14ac:dyDescent="0.25">
      <c r="A5" s="1">
        <v>4</v>
      </c>
      <c r="B5" s="8" t="s">
        <v>159</v>
      </c>
      <c r="C5" s="18" t="s">
        <v>186</v>
      </c>
      <c r="D5" s="22" t="s">
        <v>21</v>
      </c>
      <c r="E5" s="8">
        <v>2000</v>
      </c>
      <c r="F5" s="29">
        <v>3</v>
      </c>
      <c r="G5" s="4"/>
      <c r="H5" s="68">
        <v>2</v>
      </c>
      <c r="I5" s="1"/>
      <c r="J5" s="1"/>
      <c r="K5" s="1"/>
      <c r="L5" s="1"/>
      <c r="M5" s="1"/>
      <c r="N5" s="1"/>
      <c r="O5" s="1"/>
      <c r="P5" s="1">
        <f>SUM(F5:O5)</f>
        <v>5</v>
      </c>
    </row>
    <row r="6" spans="1:16" ht="18.75" customHeight="1" x14ac:dyDescent="0.25">
      <c r="A6" s="1">
        <v>5</v>
      </c>
      <c r="B6" s="8" t="s">
        <v>159</v>
      </c>
      <c r="C6" s="18" t="s">
        <v>240</v>
      </c>
      <c r="D6" s="28" t="s">
        <v>21</v>
      </c>
      <c r="E6" s="8"/>
      <c r="F6" s="4">
        <v>1</v>
      </c>
      <c r="G6" s="4">
        <v>1</v>
      </c>
      <c r="H6" s="1"/>
      <c r="I6" s="1"/>
      <c r="J6" s="1"/>
      <c r="K6" s="1"/>
      <c r="L6" s="1"/>
      <c r="M6" s="1"/>
      <c r="N6" s="1"/>
      <c r="O6" s="1"/>
      <c r="P6" s="1">
        <f>SUM(F6:O6)</f>
        <v>2</v>
      </c>
    </row>
    <row r="7" spans="1:16" ht="18.75" customHeight="1" x14ac:dyDescent="0.25">
      <c r="A7" s="1">
        <v>6</v>
      </c>
      <c r="B7" s="12" t="s">
        <v>159</v>
      </c>
      <c r="C7" s="23" t="s">
        <v>65</v>
      </c>
      <c r="D7" s="69" t="s">
        <v>57</v>
      </c>
      <c r="E7" s="12">
        <v>2000</v>
      </c>
      <c r="F7" s="4">
        <v>1</v>
      </c>
      <c r="G7" s="4"/>
      <c r="H7" s="1"/>
      <c r="I7" s="1"/>
      <c r="J7" s="1"/>
      <c r="K7" s="1"/>
      <c r="L7" s="1"/>
      <c r="M7" s="1"/>
      <c r="N7" s="1"/>
      <c r="O7" s="1"/>
      <c r="P7" s="1">
        <f>SUM(F7:O7)</f>
        <v>1</v>
      </c>
    </row>
    <row r="8" spans="1:16" ht="18.75" customHeight="1" x14ac:dyDescent="0.25">
      <c r="A8" s="1">
        <v>7</v>
      </c>
      <c r="B8" s="15" t="s">
        <v>159</v>
      </c>
      <c r="C8" s="25" t="s">
        <v>275</v>
      </c>
      <c r="D8" s="28" t="s">
        <v>1</v>
      </c>
      <c r="E8" s="15">
        <v>2000</v>
      </c>
      <c r="F8" s="5"/>
      <c r="G8" s="5"/>
      <c r="H8" s="5"/>
      <c r="I8" s="5"/>
      <c r="J8" s="5"/>
      <c r="K8" s="5"/>
      <c r="L8" s="5"/>
      <c r="M8" s="5"/>
      <c r="N8" s="5"/>
      <c r="O8" s="5"/>
      <c r="P8" s="1">
        <f>SUM(F8:O8)</f>
        <v>0</v>
      </c>
    </row>
    <row r="9" spans="1:16" ht="18.75" customHeight="1" x14ac:dyDescent="0.25">
      <c r="A9" s="13"/>
      <c r="B9" s="13"/>
      <c r="C9" s="19"/>
      <c r="D9" s="1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f>SUM(F9:O9)</f>
        <v>0</v>
      </c>
    </row>
    <row r="10" spans="1:16" ht="18.75" customHeight="1" x14ac:dyDescent="0.25">
      <c r="A10" s="13"/>
      <c r="B10" s="13"/>
      <c r="C10" s="19"/>
      <c r="D10" s="1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>SUM(F10:O10)</f>
        <v>0</v>
      </c>
    </row>
    <row r="11" spans="1:16" ht="18.75" customHeight="1" x14ac:dyDescent="0.25">
      <c r="A11" s="13"/>
      <c r="B11" s="13"/>
      <c r="C11" s="1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.75" customHeight="1" x14ac:dyDescent="0.25">
      <c r="A12" s="13"/>
      <c r="B12" s="13"/>
      <c r="C12" s="19"/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customHeight="1" x14ac:dyDescent="0.25">
      <c r="A13" s="13"/>
      <c r="B13" s="13"/>
      <c r="C13" s="19"/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customHeight="1" x14ac:dyDescent="0.25">
      <c r="A14" s="13"/>
      <c r="B14" s="13"/>
      <c r="C14" s="19"/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75" customHeight="1" x14ac:dyDescent="0.25">
      <c r="A15" s="13"/>
      <c r="B15" s="13"/>
      <c r="C15" s="19"/>
      <c r="D15" s="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75" customHeight="1" x14ac:dyDescent="0.25">
      <c r="A16" s="13"/>
      <c r="B16" s="13"/>
      <c r="C16" s="1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.75" customHeight="1" x14ac:dyDescent="0.25">
      <c r="A17" s="13"/>
      <c r="B17" s="13"/>
      <c r="C17" s="19"/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.75" customHeight="1" x14ac:dyDescent="0.25">
      <c r="A18" s="13"/>
      <c r="B18" s="13"/>
      <c r="C18" s="19"/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 customHeight="1" x14ac:dyDescent="0.25">
      <c r="A19" s="13"/>
      <c r="B19" s="13"/>
      <c r="C19" s="19"/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customHeight="1" x14ac:dyDescent="0.25">
      <c r="A20" s="13"/>
      <c r="B20" s="13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customHeight="1" x14ac:dyDescent="0.25">
      <c r="A21" s="13"/>
      <c r="B21" s="13"/>
      <c r="C21" s="19"/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customHeight="1" x14ac:dyDescent="0.25">
      <c r="A22" s="13"/>
      <c r="B22" s="13"/>
      <c r="C22" s="19"/>
      <c r="D22" s="1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customHeight="1" x14ac:dyDescent="0.25">
      <c r="A23" s="13"/>
      <c r="B23" s="13"/>
      <c r="C23" s="1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customHeight="1" x14ac:dyDescent="0.25">
      <c r="A24" s="13"/>
      <c r="B24" s="13"/>
      <c r="C24" s="19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customHeight="1" x14ac:dyDescent="0.25">
      <c r="A25" s="13"/>
      <c r="B25" s="13"/>
      <c r="C25" s="19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 customHeight="1" x14ac:dyDescent="0.25">
      <c r="A26" s="13"/>
      <c r="B26" s="13"/>
      <c r="C26" s="19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75" customHeight="1" x14ac:dyDescent="0.25">
      <c r="A27" s="13"/>
      <c r="B27" s="13"/>
      <c r="C27" s="19"/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 customHeight="1" x14ac:dyDescent="0.25">
      <c r="A28" s="13"/>
      <c r="B28" s="13"/>
      <c r="C28" s="19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 customHeight="1" x14ac:dyDescent="0.25">
      <c r="A29" s="13"/>
      <c r="B29" s="13"/>
      <c r="C29" s="19"/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 customHeight="1" x14ac:dyDescent="0.25">
      <c r="A30" s="13"/>
      <c r="B30" s="13"/>
      <c r="C30" s="19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 customHeight="1" x14ac:dyDescent="0.25"/>
    <row r="32" spans="1:16" ht="18.75" customHeight="1" x14ac:dyDescent="0.25"/>
    <row r="33" ht="18.75" customHeight="1" x14ac:dyDescent="0.25"/>
    <row r="34" ht="18.75" customHeight="1" x14ac:dyDescent="0.25"/>
    <row r="35" ht="18.75" customHeight="1" x14ac:dyDescent="0.25"/>
  </sheetData>
  <autoFilter ref="B1:P35">
    <sortState ref="B2:P35">
      <sortCondition descending="1" ref="P1:P35"/>
    </sortState>
  </autoFilter>
  <sortState ref="B2:P8">
    <sortCondition descending="1" ref="P2:P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N2" sqref="N2"/>
    </sheetView>
  </sheetViews>
  <sheetFormatPr defaultRowHeight="15.75" x14ac:dyDescent="0.25"/>
  <cols>
    <col min="1" max="2" width="9.140625" style="6"/>
    <col min="3" max="3" width="26.5703125" style="20" customWidth="1"/>
    <col min="4" max="4" width="24.28515625" style="20" customWidth="1"/>
    <col min="5" max="5" width="9.140625" style="10"/>
    <col min="6" max="7" width="9.140625" style="66"/>
    <col min="8" max="8" width="11.28515625" style="66" bestFit="1" customWidth="1"/>
    <col min="9" max="16" width="9.140625" style="66"/>
    <col min="17" max="19" width="9.140625" style="10"/>
    <col min="20" max="20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61" t="s">
        <v>166</v>
      </c>
      <c r="G1" s="61" t="s">
        <v>167</v>
      </c>
      <c r="H1" s="61" t="s">
        <v>168</v>
      </c>
      <c r="I1" s="61" t="s">
        <v>169</v>
      </c>
      <c r="J1" s="61" t="s">
        <v>170</v>
      </c>
      <c r="K1" s="61" t="s">
        <v>171</v>
      </c>
      <c r="L1" s="61" t="s">
        <v>172</v>
      </c>
      <c r="M1" s="61" t="s">
        <v>173</v>
      </c>
      <c r="N1" s="61" t="s">
        <v>174</v>
      </c>
      <c r="O1" s="61" t="s">
        <v>175</v>
      </c>
      <c r="P1" s="62" t="s">
        <v>176</v>
      </c>
    </row>
    <row r="2" spans="1:16" ht="18.75" customHeight="1" x14ac:dyDescent="0.25">
      <c r="A2" s="3">
        <v>1</v>
      </c>
      <c r="B2" s="8" t="s">
        <v>20</v>
      </c>
      <c r="C2" s="9" t="s">
        <v>283</v>
      </c>
      <c r="D2" s="9" t="s">
        <v>91</v>
      </c>
      <c r="E2" s="8">
        <v>1983</v>
      </c>
      <c r="F2" s="65"/>
      <c r="G2" s="62">
        <v>8</v>
      </c>
      <c r="H2" s="62">
        <v>5</v>
      </c>
      <c r="I2" s="63"/>
      <c r="J2" s="63"/>
      <c r="K2" s="63"/>
      <c r="L2" s="63"/>
      <c r="M2" s="63"/>
      <c r="N2" s="63"/>
      <c r="O2" s="63"/>
      <c r="P2" s="63">
        <f>SUM(F2:O2)</f>
        <v>13</v>
      </c>
    </row>
    <row r="3" spans="1:16" ht="18.75" customHeight="1" x14ac:dyDescent="0.25">
      <c r="A3" s="3">
        <v>2</v>
      </c>
      <c r="B3" s="8" t="s">
        <v>20</v>
      </c>
      <c r="C3" s="18" t="s">
        <v>237</v>
      </c>
      <c r="D3" s="22" t="s">
        <v>1</v>
      </c>
      <c r="E3" s="8">
        <v>1983</v>
      </c>
      <c r="F3" s="61">
        <v>6</v>
      </c>
      <c r="G3" s="61">
        <v>6</v>
      </c>
      <c r="H3" s="63"/>
      <c r="I3" s="63"/>
      <c r="J3" s="63"/>
      <c r="K3" s="63"/>
      <c r="L3" s="63"/>
      <c r="M3" s="63"/>
      <c r="N3" s="63"/>
      <c r="O3" s="63"/>
      <c r="P3" s="63">
        <f>SUM(F3:O3)</f>
        <v>12</v>
      </c>
    </row>
    <row r="4" spans="1:16" ht="18.75" customHeight="1" x14ac:dyDescent="0.25">
      <c r="A4" s="3">
        <v>3</v>
      </c>
      <c r="B4" s="8" t="s">
        <v>20</v>
      </c>
      <c r="C4" s="18" t="s">
        <v>238</v>
      </c>
      <c r="D4" s="22" t="s">
        <v>1</v>
      </c>
      <c r="E4" s="8">
        <v>1983</v>
      </c>
      <c r="F4" s="61">
        <v>5</v>
      </c>
      <c r="G4" s="61">
        <v>7</v>
      </c>
      <c r="H4" s="63"/>
      <c r="I4" s="63"/>
      <c r="J4" s="63"/>
      <c r="K4" s="63"/>
      <c r="L4" s="63"/>
      <c r="M4" s="63"/>
      <c r="N4" s="63"/>
      <c r="O4" s="63"/>
      <c r="P4" s="63">
        <f>SUM(F4:O4)</f>
        <v>12</v>
      </c>
    </row>
    <row r="5" spans="1:16" ht="18.75" customHeight="1" x14ac:dyDescent="0.25">
      <c r="A5" s="1">
        <v>4</v>
      </c>
      <c r="B5" s="8" t="s">
        <v>20</v>
      </c>
      <c r="C5" s="22" t="s">
        <v>101</v>
      </c>
      <c r="D5" s="22" t="s">
        <v>91</v>
      </c>
      <c r="E5" s="8">
        <v>1975</v>
      </c>
      <c r="F5" s="61">
        <v>7</v>
      </c>
      <c r="G5" s="63"/>
      <c r="H5" s="63"/>
      <c r="I5" s="63"/>
      <c r="J5" s="63"/>
      <c r="K5" s="63"/>
      <c r="L5" s="63"/>
      <c r="M5" s="63"/>
      <c r="N5" s="63"/>
      <c r="O5" s="63"/>
      <c r="P5" s="63">
        <f>SUM(F5:O5)</f>
        <v>7</v>
      </c>
    </row>
    <row r="6" spans="1:16" ht="18.75" customHeight="1" x14ac:dyDescent="0.25">
      <c r="A6" s="1">
        <v>5</v>
      </c>
      <c r="B6" s="8" t="s">
        <v>20</v>
      </c>
      <c r="C6" s="22" t="s">
        <v>28</v>
      </c>
      <c r="D6" s="22" t="s">
        <v>23</v>
      </c>
      <c r="E6" s="8">
        <v>1970</v>
      </c>
      <c r="F6" s="64">
        <v>4</v>
      </c>
      <c r="G6" s="64">
        <v>3</v>
      </c>
      <c r="H6" s="63" t="s">
        <v>285</v>
      </c>
      <c r="I6" s="63"/>
      <c r="J6" s="63"/>
      <c r="K6" s="63"/>
      <c r="L6" s="63"/>
      <c r="M6" s="63"/>
      <c r="N6" s="63"/>
      <c r="O6" s="63"/>
      <c r="P6" s="63">
        <f>SUM(F6:O6)</f>
        <v>7</v>
      </c>
    </row>
    <row r="7" spans="1:16" ht="18.75" customHeight="1" x14ac:dyDescent="0.25">
      <c r="A7" s="1">
        <v>6</v>
      </c>
      <c r="B7" s="8" t="s">
        <v>20</v>
      </c>
      <c r="C7" s="22" t="s">
        <v>64</v>
      </c>
      <c r="D7" s="22" t="s">
        <v>57</v>
      </c>
      <c r="E7" s="8">
        <v>1991</v>
      </c>
      <c r="F7" s="64">
        <v>3</v>
      </c>
      <c r="G7" s="64">
        <v>2</v>
      </c>
      <c r="H7" s="63"/>
      <c r="I7" s="63"/>
      <c r="J7" s="63"/>
      <c r="K7" s="63"/>
      <c r="L7" s="63"/>
      <c r="M7" s="63"/>
      <c r="N7" s="63"/>
      <c r="O7" s="63"/>
      <c r="P7" s="63">
        <f>SUM(F7:O7)</f>
        <v>5</v>
      </c>
    </row>
    <row r="8" spans="1:16" ht="18.75" customHeight="1" x14ac:dyDescent="0.25">
      <c r="A8" s="1">
        <v>7</v>
      </c>
      <c r="B8" s="8" t="s">
        <v>20</v>
      </c>
      <c r="C8" s="54" t="s">
        <v>282</v>
      </c>
      <c r="D8" s="9" t="s">
        <v>91</v>
      </c>
      <c r="E8" s="8">
        <v>1994</v>
      </c>
      <c r="F8" s="65"/>
      <c r="G8" s="65">
        <v>5</v>
      </c>
      <c r="H8" s="62" t="s">
        <v>284</v>
      </c>
      <c r="I8" s="63"/>
      <c r="J8" s="63"/>
      <c r="K8" s="63"/>
      <c r="L8" s="63"/>
      <c r="M8" s="63"/>
      <c r="N8" s="63"/>
      <c r="O8" s="63"/>
      <c r="P8" s="63">
        <f>SUM(F8:O8)</f>
        <v>5</v>
      </c>
    </row>
    <row r="9" spans="1:16" ht="18.75" customHeight="1" x14ac:dyDescent="0.25">
      <c r="A9" s="1">
        <v>8</v>
      </c>
      <c r="B9" s="8" t="s">
        <v>20</v>
      </c>
      <c r="C9" s="22" t="s">
        <v>101</v>
      </c>
      <c r="D9" s="22" t="s">
        <v>91</v>
      </c>
      <c r="E9" s="8">
        <v>1975</v>
      </c>
      <c r="F9" s="65"/>
      <c r="G9" s="65"/>
      <c r="H9" s="62">
        <v>4</v>
      </c>
      <c r="I9" s="65"/>
      <c r="J9" s="65"/>
      <c r="K9" s="65"/>
      <c r="L9" s="65"/>
      <c r="M9" s="65"/>
      <c r="N9" s="65"/>
      <c r="O9" s="65"/>
      <c r="P9" s="63">
        <f>SUM(F9:O9)</f>
        <v>4</v>
      </c>
    </row>
    <row r="10" spans="1:16" ht="18.75" customHeight="1" x14ac:dyDescent="0.25">
      <c r="A10" s="1">
        <v>9</v>
      </c>
      <c r="B10" s="8" t="s">
        <v>20</v>
      </c>
      <c r="C10" s="54" t="s">
        <v>281</v>
      </c>
      <c r="D10" s="89" t="s">
        <v>46</v>
      </c>
      <c r="E10" s="8">
        <v>1997</v>
      </c>
      <c r="F10" s="63"/>
      <c r="G10" s="63">
        <v>4</v>
      </c>
      <c r="H10" s="63" t="s">
        <v>286</v>
      </c>
      <c r="I10" s="63"/>
      <c r="J10" s="63"/>
      <c r="K10" s="63"/>
      <c r="L10" s="63"/>
      <c r="M10" s="63"/>
      <c r="N10" s="63"/>
      <c r="O10" s="63"/>
      <c r="P10" s="63">
        <f>SUM(F10:O10)</f>
        <v>4</v>
      </c>
    </row>
    <row r="11" spans="1:16" ht="18.75" customHeight="1" x14ac:dyDescent="0.25">
      <c r="A11" s="1">
        <v>10</v>
      </c>
      <c r="B11" s="8" t="s">
        <v>20</v>
      </c>
      <c r="C11" s="18" t="s">
        <v>216</v>
      </c>
      <c r="D11" s="22" t="s">
        <v>46</v>
      </c>
      <c r="E11" s="8">
        <v>1998</v>
      </c>
      <c r="F11" s="64">
        <v>2</v>
      </c>
      <c r="G11" s="64"/>
      <c r="H11" s="63"/>
      <c r="I11" s="63"/>
      <c r="J11" s="63"/>
      <c r="K11" s="63"/>
      <c r="L11" s="63"/>
      <c r="M11" s="63"/>
      <c r="N11" s="63"/>
      <c r="O11" s="63"/>
      <c r="P11" s="63">
        <f>SUM(F11:O11)</f>
        <v>2</v>
      </c>
    </row>
    <row r="12" spans="1:16" ht="18.75" customHeight="1" x14ac:dyDescent="0.25">
      <c r="A12" s="1">
        <v>11</v>
      </c>
      <c r="B12" s="7" t="s">
        <v>20</v>
      </c>
      <c r="C12" s="24" t="s">
        <v>45</v>
      </c>
      <c r="D12" s="33" t="s">
        <v>30</v>
      </c>
      <c r="E12" s="7">
        <v>2000</v>
      </c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3">
        <f>SUM(F12:O12)</f>
        <v>0</v>
      </c>
    </row>
    <row r="13" spans="1:16" ht="18.75" customHeight="1" x14ac:dyDescent="0.25">
      <c r="A13" s="1">
        <v>12</v>
      </c>
      <c r="B13" s="7" t="s">
        <v>20</v>
      </c>
      <c r="C13" s="24" t="s">
        <v>62</v>
      </c>
      <c r="D13" s="33" t="s">
        <v>57</v>
      </c>
      <c r="E13" s="7">
        <v>1994</v>
      </c>
      <c r="F13" s="63"/>
      <c r="G13" s="63" t="s">
        <v>239</v>
      </c>
      <c r="H13" s="63"/>
      <c r="I13" s="63"/>
      <c r="J13" s="63"/>
      <c r="K13" s="63"/>
      <c r="L13" s="63"/>
      <c r="M13" s="63"/>
      <c r="N13" s="65"/>
      <c r="O13" s="63"/>
      <c r="P13" s="63">
        <f>SUM(F13:O13)</f>
        <v>0</v>
      </c>
    </row>
    <row r="14" spans="1:16" ht="18.75" customHeight="1" x14ac:dyDescent="0.25">
      <c r="A14" s="1">
        <v>13</v>
      </c>
      <c r="B14" s="7" t="s">
        <v>20</v>
      </c>
      <c r="C14" s="82" t="s">
        <v>85</v>
      </c>
      <c r="D14" s="33" t="s">
        <v>81</v>
      </c>
      <c r="E14" s="7">
        <v>1993</v>
      </c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>
        <f>SUM(F14:O14)</f>
        <v>0</v>
      </c>
    </row>
    <row r="15" spans="1:16" ht="18.75" customHeight="1" x14ac:dyDescent="0.25">
      <c r="A15" s="1">
        <v>14</v>
      </c>
      <c r="B15" s="7" t="s">
        <v>20</v>
      </c>
      <c r="C15" s="35" t="s">
        <v>84</v>
      </c>
      <c r="D15" s="24"/>
      <c r="E15" s="7">
        <v>1983</v>
      </c>
      <c r="F15" s="63" t="s">
        <v>239</v>
      </c>
      <c r="G15" s="63" t="s">
        <v>239</v>
      </c>
      <c r="H15" s="63"/>
      <c r="I15" s="63"/>
      <c r="J15" s="63"/>
      <c r="K15" s="63"/>
      <c r="L15" s="63"/>
      <c r="M15" s="63"/>
      <c r="N15" s="63"/>
      <c r="O15" s="63"/>
      <c r="P15" s="63">
        <f>SUM(F15:O15)</f>
        <v>0</v>
      </c>
    </row>
    <row r="16" spans="1:16" ht="18.75" customHeight="1" x14ac:dyDescent="0.25">
      <c r="A16" s="1">
        <v>15</v>
      </c>
      <c r="B16" s="8" t="s">
        <v>20</v>
      </c>
      <c r="C16" s="22" t="s">
        <v>160</v>
      </c>
      <c r="D16" s="22" t="s">
        <v>91</v>
      </c>
      <c r="E16" s="8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>
        <f>SUM(F16:O16)</f>
        <v>0</v>
      </c>
    </row>
    <row r="17" spans="1:16" ht="18.75" customHeight="1" x14ac:dyDescent="0.25">
      <c r="A17" s="1">
        <v>16</v>
      </c>
      <c r="B17" s="13"/>
      <c r="C17" s="19"/>
      <c r="D17" s="19"/>
      <c r="E17" s="1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f>SUM(F17:O17)</f>
        <v>0</v>
      </c>
    </row>
    <row r="18" spans="1:16" ht="18.75" customHeight="1" x14ac:dyDescent="0.25">
      <c r="A18" s="13"/>
      <c r="B18" s="13"/>
      <c r="C18" s="19"/>
      <c r="D18" s="19"/>
      <c r="E18" s="1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>
        <f>SUM(F18:O18)</f>
        <v>0</v>
      </c>
    </row>
    <row r="19" spans="1:16" ht="18.75" customHeight="1" x14ac:dyDescent="0.25">
      <c r="A19" s="13"/>
      <c r="B19" s="13"/>
      <c r="C19" s="19"/>
      <c r="D19" s="19"/>
      <c r="E19" s="1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8.75" customHeight="1" x14ac:dyDescent="0.25">
      <c r="A20" s="13"/>
      <c r="B20" s="13"/>
      <c r="C20" s="19"/>
      <c r="D20" s="19"/>
      <c r="E20" s="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8.75" customHeight="1" x14ac:dyDescent="0.25">
      <c r="A21" s="13"/>
      <c r="B21" s="13"/>
      <c r="C21" s="19"/>
      <c r="D21" s="19"/>
      <c r="E21" s="1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8.75" customHeight="1" x14ac:dyDescent="0.25">
      <c r="A22" s="13"/>
      <c r="B22" s="13"/>
      <c r="C22" s="19"/>
      <c r="D22" s="19"/>
      <c r="E22" s="1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8.75" customHeight="1" x14ac:dyDescent="0.25">
      <c r="A23" s="13"/>
      <c r="B23" s="13"/>
      <c r="C23" s="19"/>
      <c r="D23" s="19"/>
      <c r="E23" s="1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8.75" customHeight="1" x14ac:dyDescent="0.25">
      <c r="A24" s="13"/>
      <c r="B24" s="13"/>
      <c r="C24" s="19"/>
      <c r="D24" s="19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.75" customHeight="1" x14ac:dyDescent="0.25">
      <c r="A25" s="13"/>
      <c r="B25" s="13"/>
      <c r="C25" s="19"/>
      <c r="D25" s="19"/>
      <c r="E25" s="1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8.75" customHeight="1" x14ac:dyDescent="0.25">
      <c r="A26" s="13"/>
      <c r="B26" s="13"/>
      <c r="C26" s="19"/>
      <c r="D26" s="19"/>
      <c r="E26" s="1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ht="18.75" customHeight="1" x14ac:dyDescent="0.25">
      <c r="A27" s="13"/>
      <c r="B27" s="13"/>
      <c r="C27" s="19"/>
      <c r="D27" s="19"/>
      <c r="E27" s="1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8.75" customHeight="1" x14ac:dyDescent="0.25">
      <c r="A28" s="13"/>
      <c r="B28" s="13"/>
      <c r="C28" s="19"/>
      <c r="D28" s="19"/>
      <c r="E28" s="1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ht="18.75" customHeight="1" x14ac:dyDescent="0.25">
      <c r="A29" s="13"/>
      <c r="B29" s="13"/>
      <c r="C29" s="19"/>
      <c r="D29" s="19"/>
      <c r="E29" s="1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8.75" customHeight="1" x14ac:dyDescent="0.25">
      <c r="A30" s="13"/>
      <c r="B30" s="13"/>
      <c r="C30" s="19"/>
      <c r="D30" s="19"/>
      <c r="E30" s="1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ht="18.75" customHeight="1" x14ac:dyDescent="0.25">
      <c r="A31" s="13"/>
      <c r="B31" s="13"/>
      <c r="C31" s="19"/>
      <c r="D31" s="19"/>
      <c r="E31" s="1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8.75" customHeight="1" x14ac:dyDescent="0.25">
      <c r="A32" s="13"/>
      <c r="B32" s="13"/>
      <c r="C32" s="19"/>
      <c r="D32" s="19"/>
      <c r="E32" s="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ht="18.75" customHeight="1" x14ac:dyDescent="0.25">
      <c r="A33" s="13"/>
      <c r="B33" s="13"/>
      <c r="C33" s="19"/>
      <c r="D33" s="19"/>
      <c r="E33" s="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8.75" customHeight="1" x14ac:dyDescent="0.25"/>
    <row r="35" spans="1:16" ht="18.75" customHeight="1" x14ac:dyDescent="0.25"/>
    <row r="36" spans="1:16" ht="18.75" customHeight="1" x14ac:dyDescent="0.25"/>
    <row r="37" spans="1:16" ht="18.75" customHeight="1" x14ac:dyDescent="0.25"/>
  </sheetData>
  <autoFilter ref="B1:P37">
    <sortState ref="B2:P37">
      <sortCondition descending="1" ref="P1:P37"/>
    </sortState>
  </autoFilter>
  <sortState ref="B2:P37">
    <sortCondition descending="1" ref="P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N4" sqref="N4"/>
    </sheetView>
  </sheetViews>
  <sheetFormatPr defaultRowHeight="15.75" x14ac:dyDescent="0.25"/>
  <cols>
    <col min="1" max="1" width="9.140625" style="6"/>
    <col min="2" max="2" width="9.140625" style="10"/>
    <col min="3" max="3" width="25.140625" style="20" customWidth="1"/>
    <col min="4" max="4" width="21.85546875" style="20" customWidth="1"/>
    <col min="5" max="16" width="9.140625" style="10"/>
    <col min="17" max="19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5" t="s">
        <v>0</v>
      </c>
      <c r="C2" s="25" t="s">
        <v>156</v>
      </c>
      <c r="D2" s="25" t="s">
        <v>157</v>
      </c>
      <c r="E2" s="15">
        <v>1969</v>
      </c>
      <c r="F2" s="3">
        <v>14</v>
      </c>
      <c r="G2" s="68">
        <v>10</v>
      </c>
      <c r="H2" s="68">
        <v>7</v>
      </c>
      <c r="I2" s="1"/>
      <c r="J2" s="1"/>
      <c r="K2" s="1"/>
      <c r="L2" s="1"/>
      <c r="M2" s="1"/>
      <c r="N2" s="1"/>
      <c r="O2" s="1"/>
      <c r="P2" s="1">
        <f>SUM(F2:O2)</f>
        <v>31</v>
      </c>
    </row>
    <row r="3" spans="1:16" ht="18.75" customHeight="1" x14ac:dyDescent="0.25">
      <c r="A3" s="3">
        <v>2</v>
      </c>
      <c r="B3" s="8" t="s">
        <v>0</v>
      </c>
      <c r="C3" s="18" t="s">
        <v>199</v>
      </c>
      <c r="D3" s="22" t="s">
        <v>1</v>
      </c>
      <c r="E3" s="8">
        <v>1975</v>
      </c>
      <c r="F3" s="29">
        <v>13</v>
      </c>
      <c r="G3" s="67">
        <v>9</v>
      </c>
      <c r="H3" s="68">
        <v>5</v>
      </c>
      <c r="I3" s="1"/>
      <c r="J3" s="1"/>
      <c r="K3" s="1"/>
      <c r="L3" s="1"/>
      <c r="M3" s="1"/>
      <c r="N3" s="1"/>
      <c r="O3" s="1"/>
      <c r="P3" s="1">
        <f>SUM(F3:O3)</f>
        <v>27</v>
      </c>
    </row>
    <row r="4" spans="1:16" ht="18.75" customHeight="1" x14ac:dyDescent="0.25">
      <c r="A4" s="3">
        <v>3</v>
      </c>
      <c r="B4" s="8" t="s">
        <v>0</v>
      </c>
      <c r="C4" s="18" t="s">
        <v>198</v>
      </c>
      <c r="D4" s="22" t="s">
        <v>1</v>
      </c>
      <c r="E4" s="8">
        <v>1971</v>
      </c>
      <c r="F4" s="4">
        <v>11</v>
      </c>
      <c r="G4" s="4">
        <v>7</v>
      </c>
      <c r="H4" s="68">
        <v>6</v>
      </c>
      <c r="I4" s="1"/>
      <c r="J4" s="1"/>
      <c r="K4" s="1"/>
      <c r="L4" s="1"/>
      <c r="M4" s="1"/>
      <c r="N4" s="1"/>
      <c r="O4" s="1"/>
      <c r="P4" s="1">
        <f>SUM(F4:O4)</f>
        <v>24</v>
      </c>
    </row>
    <row r="5" spans="1:16" ht="18.75" customHeight="1" x14ac:dyDescent="0.25">
      <c r="A5" s="1">
        <v>4</v>
      </c>
      <c r="B5" s="8" t="s">
        <v>0</v>
      </c>
      <c r="C5" s="18" t="s">
        <v>219</v>
      </c>
      <c r="D5" s="22" t="s">
        <v>88</v>
      </c>
      <c r="E5" s="8">
        <v>1967</v>
      </c>
      <c r="F5" s="1">
        <v>7</v>
      </c>
      <c r="G5" s="68">
        <v>8</v>
      </c>
      <c r="H5" s="1">
        <v>4</v>
      </c>
      <c r="I5" s="1"/>
      <c r="J5" s="1"/>
      <c r="K5" s="1"/>
      <c r="L5" s="1"/>
      <c r="M5" s="1"/>
      <c r="N5" s="1"/>
      <c r="O5" s="1"/>
      <c r="P5" s="1">
        <f>SUM(F5:O5)</f>
        <v>19</v>
      </c>
    </row>
    <row r="6" spans="1:16" ht="18.75" customHeight="1" x14ac:dyDescent="0.25">
      <c r="A6" s="1">
        <v>5</v>
      </c>
      <c r="B6" s="8" t="s">
        <v>0</v>
      </c>
      <c r="C6" s="18" t="s">
        <v>200</v>
      </c>
      <c r="D6" s="22" t="s">
        <v>1</v>
      </c>
      <c r="E6" s="8">
        <v>1967</v>
      </c>
      <c r="F6" s="4">
        <v>10</v>
      </c>
      <c r="G6" s="4">
        <v>6</v>
      </c>
      <c r="H6" s="1">
        <v>1</v>
      </c>
      <c r="I6" s="1"/>
      <c r="J6" s="1"/>
      <c r="K6" s="1"/>
      <c r="L6" s="1"/>
      <c r="M6" s="1"/>
      <c r="N6" s="1"/>
      <c r="O6" s="1"/>
      <c r="P6" s="1">
        <f>SUM(F6:O6)</f>
        <v>17</v>
      </c>
    </row>
    <row r="7" spans="1:16" ht="18.75" customHeight="1" x14ac:dyDescent="0.25">
      <c r="A7" s="1">
        <v>6</v>
      </c>
      <c r="B7" s="8" t="s">
        <v>0</v>
      </c>
      <c r="C7" s="18" t="s">
        <v>221</v>
      </c>
      <c r="D7" s="22" t="s">
        <v>88</v>
      </c>
      <c r="E7" s="8">
        <v>1974</v>
      </c>
      <c r="F7" s="1">
        <v>8</v>
      </c>
      <c r="G7" s="1">
        <v>5</v>
      </c>
      <c r="H7" s="1">
        <v>3</v>
      </c>
      <c r="I7" s="1"/>
      <c r="J7" s="1"/>
      <c r="K7" s="1"/>
      <c r="L7" s="1"/>
      <c r="M7" s="1"/>
      <c r="N7" s="1"/>
      <c r="O7" s="1"/>
      <c r="P7" s="1">
        <f>SUM(F7:O7)</f>
        <v>16</v>
      </c>
    </row>
    <row r="8" spans="1:16" ht="18.75" customHeight="1" x14ac:dyDescent="0.25">
      <c r="A8" s="1">
        <v>7</v>
      </c>
      <c r="B8" s="8" t="s">
        <v>0</v>
      </c>
      <c r="C8" s="22" t="s">
        <v>86</v>
      </c>
      <c r="D8" s="22" t="s">
        <v>81</v>
      </c>
      <c r="E8" s="8">
        <v>1974</v>
      </c>
      <c r="F8" s="29">
        <v>12</v>
      </c>
      <c r="G8" s="4"/>
      <c r="H8" s="1"/>
      <c r="I8" s="1"/>
      <c r="J8" s="1"/>
      <c r="K8" s="1"/>
      <c r="L8" s="1"/>
      <c r="M8" s="1"/>
      <c r="N8" s="1"/>
      <c r="O8" s="1"/>
      <c r="P8" s="1">
        <f>SUM(F8:O8)</f>
        <v>12</v>
      </c>
    </row>
    <row r="9" spans="1:16" ht="18.75" customHeight="1" x14ac:dyDescent="0.25">
      <c r="A9" s="1">
        <v>8</v>
      </c>
      <c r="B9" s="8" t="s">
        <v>0</v>
      </c>
      <c r="C9" s="18" t="s">
        <v>220</v>
      </c>
      <c r="D9" s="22" t="s">
        <v>88</v>
      </c>
      <c r="E9" s="8">
        <v>1973</v>
      </c>
      <c r="F9" s="1">
        <v>6</v>
      </c>
      <c r="G9" s="1">
        <v>3</v>
      </c>
      <c r="H9" s="1">
        <v>2</v>
      </c>
      <c r="I9" s="1"/>
      <c r="J9" s="1"/>
      <c r="K9" s="1"/>
      <c r="L9" s="1"/>
      <c r="M9" s="1"/>
      <c r="N9" s="1"/>
      <c r="O9" s="1"/>
      <c r="P9" s="1">
        <f>SUM(F9:O9)</f>
        <v>11</v>
      </c>
    </row>
    <row r="10" spans="1:16" ht="18.75" customHeight="1" x14ac:dyDescent="0.25">
      <c r="A10" s="1">
        <v>9</v>
      </c>
      <c r="B10" s="8" t="s">
        <v>0</v>
      </c>
      <c r="C10" s="22" t="s">
        <v>74</v>
      </c>
      <c r="D10" s="22" t="s">
        <v>67</v>
      </c>
      <c r="E10" s="8">
        <v>1972</v>
      </c>
      <c r="F10" s="5">
        <v>9</v>
      </c>
      <c r="G10" s="5"/>
      <c r="H10" s="5"/>
      <c r="I10" s="5"/>
      <c r="J10" s="5"/>
      <c r="K10" s="5"/>
      <c r="L10" s="5"/>
      <c r="M10" s="5"/>
      <c r="N10" s="5"/>
      <c r="O10" s="5"/>
      <c r="P10" s="1">
        <f>SUM(F10:O10)</f>
        <v>9</v>
      </c>
    </row>
    <row r="11" spans="1:16" ht="18.75" customHeight="1" x14ac:dyDescent="0.25">
      <c r="A11" s="1">
        <v>10</v>
      </c>
      <c r="B11" s="14" t="s">
        <v>0</v>
      </c>
      <c r="C11" s="30" t="s">
        <v>131</v>
      </c>
      <c r="D11" s="30" t="s">
        <v>91</v>
      </c>
      <c r="E11" s="14">
        <v>1977</v>
      </c>
      <c r="F11" s="1">
        <v>4</v>
      </c>
      <c r="G11" s="1">
        <v>2</v>
      </c>
      <c r="H11" s="1"/>
      <c r="I11" s="1"/>
      <c r="J11" s="1"/>
      <c r="K11" s="1"/>
      <c r="L11" s="1"/>
      <c r="M11" s="1"/>
      <c r="N11" s="1"/>
      <c r="O11" s="1"/>
      <c r="P11" s="1">
        <f>SUM(F11:O11)</f>
        <v>6</v>
      </c>
    </row>
    <row r="12" spans="1:16" ht="18.75" customHeight="1" x14ac:dyDescent="0.25">
      <c r="A12" s="1">
        <v>11</v>
      </c>
      <c r="B12" s="8" t="s">
        <v>0</v>
      </c>
      <c r="C12" s="22" t="s">
        <v>47</v>
      </c>
      <c r="D12" s="22" t="s">
        <v>1</v>
      </c>
      <c r="E12" s="8">
        <v>1957</v>
      </c>
      <c r="F12" s="4">
        <v>5</v>
      </c>
      <c r="G12" s="4" t="s">
        <v>87</v>
      </c>
      <c r="H12" s="1" t="s">
        <v>87</v>
      </c>
      <c r="I12" s="1"/>
      <c r="J12" s="1"/>
      <c r="K12" s="1"/>
      <c r="L12" s="1"/>
      <c r="M12" s="1"/>
      <c r="N12" s="1"/>
      <c r="O12" s="1"/>
      <c r="P12" s="1">
        <f>SUM(F12:O12)</f>
        <v>5</v>
      </c>
    </row>
    <row r="13" spans="1:16" ht="18.75" customHeight="1" x14ac:dyDescent="0.25">
      <c r="A13" s="1">
        <v>12</v>
      </c>
      <c r="B13" s="8" t="s">
        <v>0</v>
      </c>
      <c r="C13" s="22" t="s">
        <v>108</v>
      </c>
      <c r="D13" s="22" t="s">
        <v>91</v>
      </c>
      <c r="E13" s="8">
        <v>1955</v>
      </c>
      <c r="F13" s="1" t="s">
        <v>239</v>
      </c>
      <c r="G13" s="1">
        <v>4</v>
      </c>
      <c r="H13" s="1"/>
      <c r="I13" s="1"/>
      <c r="J13" s="1"/>
      <c r="K13" s="1"/>
      <c r="L13" s="1"/>
      <c r="M13" s="1"/>
      <c r="N13" s="1"/>
      <c r="O13" s="1"/>
      <c r="P13" s="1">
        <f>SUM(F13:O13)</f>
        <v>4</v>
      </c>
    </row>
    <row r="14" spans="1:16" ht="18.75" customHeight="1" x14ac:dyDescent="0.25">
      <c r="A14" s="1">
        <v>13</v>
      </c>
      <c r="B14" s="15" t="s">
        <v>0</v>
      </c>
      <c r="C14" s="25" t="s">
        <v>241</v>
      </c>
      <c r="D14" s="22" t="s">
        <v>46</v>
      </c>
      <c r="E14" s="15"/>
      <c r="F14" s="1">
        <v>3</v>
      </c>
      <c r="G14" s="1"/>
      <c r="H14" s="1">
        <v>1</v>
      </c>
      <c r="I14" s="1"/>
      <c r="J14" s="1"/>
      <c r="K14" s="1"/>
      <c r="L14" s="1"/>
      <c r="M14" s="1"/>
      <c r="N14" s="1"/>
      <c r="O14" s="1"/>
      <c r="P14" s="1">
        <f>SUM(F14:O14)</f>
        <v>4</v>
      </c>
    </row>
    <row r="15" spans="1:16" ht="18.75" customHeight="1" x14ac:dyDescent="0.25">
      <c r="A15" s="1">
        <v>14</v>
      </c>
      <c r="B15" s="8" t="s">
        <v>0</v>
      </c>
      <c r="C15" s="22" t="s">
        <v>120</v>
      </c>
      <c r="D15" s="22" t="s">
        <v>117</v>
      </c>
      <c r="E15" s="8">
        <v>1971</v>
      </c>
      <c r="F15" s="1">
        <v>2</v>
      </c>
      <c r="G15" s="1"/>
      <c r="H15" s="1"/>
      <c r="I15" s="1"/>
      <c r="J15" s="1"/>
      <c r="K15" s="1"/>
      <c r="L15" s="1"/>
      <c r="M15" s="1"/>
      <c r="N15" s="1"/>
      <c r="O15" s="1"/>
      <c r="P15" s="1">
        <f>SUM(F15:O15)</f>
        <v>2</v>
      </c>
    </row>
    <row r="16" spans="1:16" ht="18.75" customHeight="1" x14ac:dyDescent="0.25">
      <c r="A16" s="1">
        <v>15</v>
      </c>
      <c r="B16" s="11" t="s">
        <v>0</v>
      </c>
      <c r="C16" s="31" t="s">
        <v>134</v>
      </c>
      <c r="D16" s="31" t="s">
        <v>133</v>
      </c>
      <c r="E16" s="11">
        <v>1964</v>
      </c>
      <c r="F16" s="1" t="s">
        <v>239</v>
      </c>
      <c r="G16" s="1"/>
      <c r="H16" s="1"/>
      <c r="I16" s="1"/>
      <c r="J16" s="1"/>
      <c r="K16" s="1"/>
      <c r="L16" s="1"/>
      <c r="M16" s="1"/>
      <c r="N16" s="5"/>
      <c r="O16" s="1"/>
      <c r="P16" s="1">
        <f>SUM(F16:O16)</f>
        <v>0</v>
      </c>
    </row>
    <row r="17" spans="1:16" ht="18.75" customHeight="1" x14ac:dyDescent="0.25">
      <c r="A17" s="1">
        <v>16</v>
      </c>
      <c r="B17" s="8" t="s">
        <v>0</v>
      </c>
      <c r="C17" s="22" t="s">
        <v>102</v>
      </c>
      <c r="D17" s="28" t="s">
        <v>91</v>
      </c>
      <c r="E17" s="8">
        <v>1982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>SUM(F17:O17)</f>
        <v>0</v>
      </c>
    </row>
    <row r="18" spans="1:16" ht="18.75" customHeight="1" x14ac:dyDescent="0.25">
      <c r="A18" s="1">
        <v>17</v>
      </c>
      <c r="B18" s="1"/>
      <c r="C18" s="26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>SUM(F18:O18)</f>
        <v>0</v>
      </c>
    </row>
    <row r="19" spans="1:16" ht="18.75" customHeight="1" x14ac:dyDescent="0.25">
      <c r="A19" s="1">
        <v>18</v>
      </c>
      <c r="B19" s="1"/>
      <c r="C19" s="26"/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>SUM(F19:O19)</f>
        <v>0</v>
      </c>
    </row>
    <row r="20" spans="1:16" ht="18.75" customHeight="1" x14ac:dyDescent="0.25">
      <c r="A20" s="13"/>
      <c r="B20" s="1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customHeight="1" x14ac:dyDescent="0.25">
      <c r="A21" s="13"/>
      <c r="B21" s="1"/>
      <c r="C21" s="19"/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customHeight="1" x14ac:dyDescent="0.25">
      <c r="A22" s="13"/>
      <c r="B22" s="1"/>
      <c r="C22" s="19"/>
      <c r="D22" s="1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customHeight="1" x14ac:dyDescent="0.25">
      <c r="A23" s="13"/>
      <c r="B23" s="1"/>
      <c r="C23" s="1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customHeight="1" x14ac:dyDescent="0.25">
      <c r="A24" s="13"/>
      <c r="B24" s="1"/>
      <c r="C24" s="19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customHeight="1" x14ac:dyDescent="0.25">
      <c r="A25" s="13"/>
      <c r="B25" s="1"/>
      <c r="C25" s="19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.75" customHeight="1" x14ac:dyDescent="0.25">
      <c r="A26" s="13"/>
      <c r="B26" s="1"/>
      <c r="C26" s="19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.75" customHeight="1" x14ac:dyDescent="0.25">
      <c r="A27" s="13"/>
      <c r="B27" s="1"/>
      <c r="C27" s="19"/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 customHeight="1" x14ac:dyDescent="0.25">
      <c r="A28" s="13"/>
      <c r="B28" s="1"/>
      <c r="C28" s="19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 customHeight="1" x14ac:dyDescent="0.25">
      <c r="A29" s="13"/>
      <c r="B29" s="1"/>
      <c r="C29" s="19"/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 customHeight="1" x14ac:dyDescent="0.25">
      <c r="A30" s="13"/>
      <c r="B30" s="1"/>
      <c r="C30" s="19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 customHeight="1" x14ac:dyDescent="0.25">
      <c r="A31" s="13"/>
      <c r="B31" s="1"/>
      <c r="C31" s="19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75" customHeight="1" x14ac:dyDescent="0.25">
      <c r="A32" s="13"/>
      <c r="B32" s="1"/>
      <c r="C32" s="19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.75" customHeight="1" x14ac:dyDescent="0.25">
      <c r="A33" s="13"/>
      <c r="B33" s="1"/>
      <c r="C33" s="19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.75" customHeight="1" x14ac:dyDescent="0.25">
      <c r="A34" s="13"/>
      <c r="B34" s="1"/>
      <c r="C34" s="19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.75" customHeight="1" x14ac:dyDescent="0.25"/>
    <row r="36" spans="1:16" ht="18.75" customHeight="1" x14ac:dyDescent="0.25"/>
    <row r="37" spans="1:16" ht="18.75" customHeight="1" x14ac:dyDescent="0.25"/>
  </sheetData>
  <autoFilter ref="B1:P37">
    <sortState ref="B2:P37">
      <sortCondition descending="1" ref="P1:P37"/>
    </sortState>
  </autoFilter>
  <sortState ref="B2:P37">
    <sortCondition descending="1" ref="P2:P3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P2" sqref="P2:P8"/>
    </sheetView>
  </sheetViews>
  <sheetFormatPr defaultRowHeight="15.75" x14ac:dyDescent="0.25"/>
  <cols>
    <col min="1" max="2" width="9.140625" style="6"/>
    <col min="3" max="3" width="21.85546875" style="20" customWidth="1"/>
    <col min="4" max="4" width="25.85546875" style="20" customWidth="1"/>
    <col min="5" max="18" width="9.140625" style="10"/>
    <col min="19" max="16384" width="9.140625" style="6"/>
  </cols>
  <sheetData>
    <row r="1" spans="1:16" x14ac:dyDescent="0.25">
      <c r="A1" s="3" t="s">
        <v>164</v>
      </c>
      <c r="B1" s="16" t="s">
        <v>109</v>
      </c>
      <c r="C1" s="21" t="s">
        <v>165</v>
      </c>
      <c r="D1" s="21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87</v>
      </c>
      <c r="C2" s="18" t="s">
        <v>218</v>
      </c>
      <c r="D2" s="22" t="s">
        <v>88</v>
      </c>
      <c r="E2" s="8">
        <v>1955</v>
      </c>
      <c r="F2" s="4">
        <v>1</v>
      </c>
      <c r="G2" s="67">
        <v>4</v>
      </c>
      <c r="H2" s="68">
        <v>3</v>
      </c>
      <c r="I2" s="1"/>
      <c r="J2" s="1"/>
      <c r="K2" s="1"/>
      <c r="L2" s="1"/>
      <c r="M2" s="1"/>
      <c r="N2" s="1"/>
      <c r="O2" s="1"/>
      <c r="P2" s="1">
        <f>SUM(F2:O2)</f>
        <v>8</v>
      </c>
    </row>
    <row r="3" spans="1:16" ht="18.75" customHeight="1" x14ac:dyDescent="0.25">
      <c r="A3" s="3">
        <v>2</v>
      </c>
      <c r="B3" s="11" t="s">
        <v>87</v>
      </c>
      <c r="C3" s="31" t="s">
        <v>153</v>
      </c>
      <c r="D3" s="90" t="s">
        <v>154</v>
      </c>
      <c r="E3" s="11">
        <v>1964</v>
      </c>
      <c r="F3" s="4"/>
      <c r="G3" s="4"/>
      <c r="H3" s="1"/>
      <c r="I3" s="1"/>
      <c r="J3" s="1"/>
      <c r="K3" s="1"/>
      <c r="L3" s="1"/>
      <c r="M3" s="1"/>
      <c r="N3" s="1"/>
      <c r="O3" s="1"/>
      <c r="P3" s="1">
        <f t="shared" ref="P3:P7" si="0">SUM(F3:O3)</f>
        <v>0</v>
      </c>
    </row>
    <row r="4" spans="1:16" ht="18.75" customHeight="1" x14ac:dyDescent="0.25">
      <c r="A4" s="3">
        <v>3</v>
      </c>
      <c r="B4" s="8" t="s">
        <v>0</v>
      </c>
      <c r="C4" s="22" t="s">
        <v>47</v>
      </c>
      <c r="D4" s="22" t="s">
        <v>1</v>
      </c>
      <c r="E4" s="8">
        <v>1957</v>
      </c>
      <c r="F4" s="4" t="s">
        <v>0</v>
      </c>
      <c r="G4" s="67">
        <v>5</v>
      </c>
      <c r="H4" s="68">
        <v>4</v>
      </c>
      <c r="I4" s="1"/>
      <c r="J4" s="1"/>
      <c r="K4" s="1"/>
      <c r="L4" s="1"/>
      <c r="M4" s="1"/>
      <c r="N4" s="1"/>
      <c r="O4" s="1"/>
      <c r="P4" s="1">
        <f t="shared" si="0"/>
        <v>9</v>
      </c>
    </row>
    <row r="5" spans="1:16" ht="18.75" customHeight="1" x14ac:dyDescent="0.25">
      <c r="A5" s="1">
        <v>4</v>
      </c>
      <c r="B5" s="15" t="s">
        <v>87</v>
      </c>
      <c r="C5" s="25" t="s">
        <v>292</v>
      </c>
      <c r="D5" s="25" t="s">
        <v>157</v>
      </c>
      <c r="E5" s="15">
        <v>1966</v>
      </c>
      <c r="F5" s="1"/>
      <c r="G5" s="68">
        <v>3</v>
      </c>
      <c r="H5" s="68">
        <v>2</v>
      </c>
      <c r="I5" s="1"/>
      <c r="J5" s="1"/>
      <c r="K5" s="1"/>
      <c r="L5" s="1"/>
      <c r="M5" s="1"/>
      <c r="N5" s="5"/>
      <c r="O5" s="1"/>
      <c r="P5" s="1">
        <f t="shared" si="0"/>
        <v>5</v>
      </c>
    </row>
    <row r="6" spans="1:16" ht="18.75" customHeight="1" x14ac:dyDescent="0.25">
      <c r="A6" s="1">
        <v>5</v>
      </c>
      <c r="B6" s="8" t="s">
        <v>87</v>
      </c>
      <c r="C6" s="18" t="s">
        <v>312</v>
      </c>
      <c r="D6" s="22" t="s">
        <v>88</v>
      </c>
      <c r="E6" s="8">
        <v>1954</v>
      </c>
      <c r="F6" s="4"/>
      <c r="G6" s="4">
        <v>2</v>
      </c>
      <c r="H6" s="1"/>
      <c r="I6" s="1"/>
      <c r="J6" s="1"/>
      <c r="K6" s="1"/>
      <c r="L6" s="1"/>
      <c r="M6" s="1"/>
      <c r="N6" s="1"/>
      <c r="O6" s="1"/>
      <c r="P6" s="1">
        <f t="shared" si="0"/>
        <v>2</v>
      </c>
    </row>
    <row r="7" spans="1:16" ht="18.75" customHeight="1" x14ac:dyDescent="0.25">
      <c r="A7" s="1">
        <v>6</v>
      </c>
      <c r="B7" s="8" t="s">
        <v>87</v>
      </c>
      <c r="C7" s="18" t="s">
        <v>313</v>
      </c>
      <c r="D7" s="22" t="s">
        <v>88</v>
      </c>
      <c r="E7" s="8">
        <v>1955</v>
      </c>
      <c r="F7" s="5"/>
      <c r="G7" s="5">
        <v>1</v>
      </c>
      <c r="H7" s="5"/>
      <c r="I7" s="5"/>
      <c r="J7" s="5"/>
      <c r="K7" s="5"/>
      <c r="L7" s="5"/>
      <c r="M7" s="5"/>
      <c r="N7" s="5"/>
      <c r="O7" s="5"/>
      <c r="P7" s="1">
        <f t="shared" si="0"/>
        <v>1</v>
      </c>
    </row>
    <row r="8" spans="1:16" ht="18.75" customHeight="1" x14ac:dyDescent="0.25">
      <c r="A8" s="1">
        <v>7</v>
      </c>
      <c r="B8" s="34"/>
      <c r="C8" s="26"/>
      <c r="D8" s="24"/>
      <c r="E8" s="1"/>
      <c r="F8" s="4"/>
      <c r="G8" s="4"/>
      <c r="H8" s="1"/>
      <c r="I8" s="1"/>
      <c r="J8" s="1"/>
      <c r="K8" s="1"/>
      <c r="L8" s="1"/>
      <c r="M8" s="1"/>
      <c r="N8" s="1"/>
      <c r="O8" s="1"/>
      <c r="P8" s="1">
        <f>SUM(F8:O8)</f>
        <v>0</v>
      </c>
    </row>
    <row r="9" spans="1:16" ht="18.75" customHeight="1" x14ac:dyDescent="0.25"/>
    <row r="10" spans="1:16" ht="18.75" customHeight="1" x14ac:dyDescent="0.25"/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</sheetData>
  <autoFilter ref="B1:P43">
    <sortState ref="B2:P43">
      <sortCondition descending="1" ref="P1:P43"/>
    </sortState>
  </autoFilter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Члены ФСОД 2017</vt:lpstr>
      <vt:lpstr>М10</vt:lpstr>
      <vt:lpstr>М12</vt:lpstr>
      <vt:lpstr>М14</vt:lpstr>
      <vt:lpstr>М16</vt:lpstr>
      <vt:lpstr>М18</vt:lpstr>
      <vt:lpstr>М21</vt:lpstr>
      <vt:lpstr>М35</vt:lpstr>
      <vt:lpstr>М50</vt:lpstr>
      <vt:lpstr>Ж10</vt:lpstr>
      <vt:lpstr>Ж12</vt:lpstr>
      <vt:lpstr>Ж14</vt:lpstr>
      <vt:lpstr>Ж16</vt:lpstr>
      <vt:lpstr>Ж18</vt:lpstr>
      <vt:lpstr>Ж21</vt:lpstr>
      <vt:lpstr>Ж35</vt:lpstr>
      <vt:lpstr>Ж50</vt:lpstr>
      <vt:lpstr>Команды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Лёля</cp:lastModifiedBy>
  <cp:lastPrinted>2017-03-10T11:42:23Z</cp:lastPrinted>
  <dcterms:created xsi:type="dcterms:W3CDTF">2017-02-24T07:32:18Z</dcterms:created>
  <dcterms:modified xsi:type="dcterms:W3CDTF">2017-04-15T20:15:12Z</dcterms:modified>
</cp:coreProperties>
</file>